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_FilterDatabase" localSheetId="0" hidden="1">тмц!$A$5:$Z$46</definedName>
    <definedName name="_xlnm.Print_Area" localSheetId="0">тмц!$A$1:$Z$53</definedName>
  </definedNames>
  <calcPr calcId="125725"/>
</workbook>
</file>

<file path=xl/calcChain.xml><?xml version="1.0" encoding="utf-8"?>
<calcChain xmlns="http://schemas.openxmlformats.org/spreadsheetml/2006/main">
  <c r="U46" i="4"/>
  <c r="S46"/>
  <c r="R46"/>
  <c r="K44"/>
  <c r="Y44" s="1"/>
  <c r="K45"/>
  <c r="Y45" s="1"/>
  <c r="K43"/>
  <c r="Y43" s="1"/>
  <c r="K42"/>
  <c r="Y42" s="1"/>
  <c r="K34"/>
  <c r="K35"/>
  <c r="K36"/>
  <c r="K37"/>
  <c r="K38"/>
  <c r="K39"/>
  <c r="Y39" s="1"/>
  <c r="K40"/>
  <c r="K41"/>
  <c r="Y34"/>
  <c r="Y35"/>
  <c r="Y36"/>
  <c r="Y37"/>
  <c r="Y38"/>
  <c r="Y40"/>
  <c r="Y41"/>
  <c r="K7" l="1"/>
  <c r="Y7" s="1"/>
  <c r="K8"/>
  <c r="Y8" s="1"/>
  <c r="K9"/>
  <c r="Y9" s="1"/>
  <c r="K10"/>
  <c r="Y10" s="1"/>
  <c r="K11"/>
  <c r="Y11" s="1"/>
  <c r="K12"/>
  <c r="Y12" s="1"/>
  <c r="K13"/>
  <c r="Y13" s="1"/>
  <c r="K14"/>
  <c r="Y14" s="1"/>
  <c r="K15"/>
  <c r="Y15" s="1"/>
  <c r="K16"/>
  <c r="Y16" s="1"/>
  <c r="K17"/>
  <c r="Y17" s="1"/>
  <c r="K18"/>
  <c r="Y18" s="1"/>
  <c r="K19"/>
  <c r="Y19" s="1"/>
  <c r="K20"/>
  <c r="Y20" s="1"/>
  <c r="K21"/>
  <c r="Y21" s="1"/>
  <c r="K22"/>
  <c r="Y22" s="1"/>
  <c r="K23"/>
  <c r="Y23" s="1"/>
  <c r="K24"/>
  <c r="Y24" s="1"/>
  <c r="K25"/>
  <c r="Y25" s="1"/>
  <c r="K26"/>
  <c r="Y26" s="1"/>
  <c r="K27"/>
  <c r="Y27" s="1"/>
  <c r="K28"/>
  <c r="Y28" s="1"/>
  <c r="K29"/>
  <c r="Y29" s="1"/>
  <c r="K30"/>
  <c r="Y30" s="1"/>
  <c r="K31"/>
  <c r="Y31" s="1"/>
  <c r="K32"/>
  <c r="Y32" s="1"/>
  <c r="K33"/>
  <c r="Y33" s="1"/>
  <c r="K6"/>
  <c r="K46" l="1"/>
  <c r="Y6"/>
  <c r="Y46" s="1"/>
</calcChain>
</file>

<file path=xl/sharedStrings.xml><?xml version="1.0" encoding="utf-8"?>
<sst xmlns="http://schemas.openxmlformats.org/spreadsheetml/2006/main" count="307" uniqueCount="134">
  <si>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</si>
  <si>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</si>
  <si>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</si>
  <si>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</si>
  <si>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</si>
  <si>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</si>
  <si>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</si>
  <si>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</si>
  <si>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</si>
  <si>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</si>
  <si>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</si>
  <si>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</si>
  <si>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</si>
  <si>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</si>
  <si>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</si>
  <si>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</si>
  <si>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</si>
  <si>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</si>
  <si>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</si>
  <si>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</si>
  <si>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</si>
  <si>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</si>
  <si>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</si>
  <si>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</si>
  <si>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</si>
  <si>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</si>
  <si>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</si>
  <si>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</si>
  <si>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</si>
  <si>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</si>
  <si>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</si>
  <si>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</si>
  <si>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</si>
  <si>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</si>
  <si>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</si>
  <si>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</si>
  <si>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</si>
  <si>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</si>
  <si>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</si>
  <si>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</si>
  <si>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</si>
  <si>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</si>
  <si>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</si>
  <si>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</si>
  <si>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"ПКС-Тепловые сети"</t>
  </si>
  <si>
    <t xml:space="preserve"> г.Петрозаводск, пр.Ленина, д. 11В</t>
  </si>
  <si>
    <t>ООО "Волжские коммунальные системы"</t>
  </si>
  <si>
    <t>445007, РФ, Самарская область, г.о. Тольятти, бульвар 50 лет Октября, д. 50</t>
  </si>
  <si>
    <t>АО "ПКС-Водоканал"</t>
  </si>
  <si>
    <t>ООО Самарские коммунальные системы</t>
  </si>
  <si>
    <t>г. Самара, ул. Луначарского, д. 56</t>
  </si>
  <si>
    <t>ТЗ</t>
  </si>
  <si>
    <t>АО "АКС"</t>
  </si>
  <si>
    <t>г. Благовещенск, ул. Мухина, 73А</t>
  </si>
  <si>
    <t>ПГ000326</t>
  </si>
  <si>
    <t>ПГ000005</t>
  </si>
  <si>
    <t>ПГ000327</t>
  </si>
  <si>
    <t>ПГ000092</t>
  </si>
  <si>
    <t>ПГ000101</t>
  </si>
  <si>
    <t>ПГ000279</t>
  </si>
  <si>
    <t>ПВ000638</t>
  </si>
  <si>
    <t>ПВ000637</t>
  </si>
  <si>
    <t>ПГ000011</t>
  </si>
  <si>
    <t>ПГ000042</t>
  </si>
  <si>
    <t>ПГ000281</t>
  </si>
  <si>
    <t>ПГ000060</t>
  </si>
  <si>
    <t>ПГ000280</t>
  </si>
  <si>
    <t>ПГ000066</t>
  </si>
  <si>
    <t>ПГ000161</t>
  </si>
  <si>
    <t>ПГ000184</t>
  </si>
  <si>
    <t>ПГ000297</t>
  </si>
  <si>
    <t>ПГ000296</t>
  </si>
  <si>
    <t>ПГ000295</t>
  </si>
  <si>
    <t>ПА000121</t>
  </si>
  <si>
    <t>ПГ000476</t>
  </si>
  <si>
    <t>IBM Domino Enterprise Server Processor Value Unit (PVU) SW Subscription &amp; Support Reinstatement 12 Months (арт.D55JELL)</t>
  </si>
  <si>
    <t>IBM Domino Enterprise Client Access License Authorized User SW Subscription &amp; Support Reinstatement 12 Months (арт.D0B7ILL)</t>
  </si>
  <si>
    <t>ПО E020KLL IBM LOTUS DOMINO ENTERPRISE SERVER PROCESSOR VALUE UNIT (PVU) ANNUAL SW SUBSCRIPTION &amp;amp; SUPPORT RENEWAL (обновление 1 серверная единица)</t>
  </si>
  <si>
    <t>E020KLL</t>
  </si>
  <si>
    <t>ПО E07UMLL IBM LOTUS DOMINO ENTERPRISE CLIENT ACCESS LICENSE AUTHORIZED USER ANNUAL SW SUBSCRIPTION &amp; SUPPORT RENEWAL (обновление 1 лицензия)</t>
  </si>
  <si>
    <t>E07UMLL</t>
  </si>
  <si>
    <t>Лицензия серверная. MS SQL Server Standard 2016 Single OLP NL [228-10817]</t>
  </si>
  <si>
    <t>не ГОСТируется</t>
  </si>
  <si>
    <t>Лицензия клиентская. MS SQL CAL 2016 Single OLP NL Device CAL [359-06320]</t>
  </si>
  <si>
    <t>Передача права на использование ПО ViPNet Administrator 4.х (КС2) + Работы по установке и настройке + Сертификат технической поддержки</t>
  </si>
  <si>
    <t xml:space="preserve">ПАК ViPNet Coordinator HW1000 4.x (Нет ограничений по количеству туннелируемых адресов) + Работы по установке и настройке + Сертификат технической поддержки  </t>
  </si>
  <si>
    <t xml:space="preserve">ПАК ViPNet Coordinator HW1000 4.x (10 туннелируемых адресов (расширению не подлежит) ) + Работы по установке и настройке + Сертификат технической поддержки  </t>
  </si>
  <si>
    <t>Лицензия ZOHO ServiceDeskPlusProfessionalEdition-Subscription Model: AnnualSubscriptionfee for 25 Technicians,1000 nodes</t>
  </si>
  <si>
    <t>не гостируется</t>
  </si>
  <si>
    <t>Лицензия Basic Support/Subscription for VMware vSphere 6 Enterprise Plus for 1 processor</t>
  </si>
  <si>
    <t>Лицензия Kerio® Control. Продление клиентской лицензии на 5 дополнительных пользователей с модулями Sophos, Web Filter на 2 года (SWM)</t>
  </si>
  <si>
    <t>Лицензия Kerio® Control. Продление клиентской лицензии на 5 дополнительных пользователей с модулями Sophos, Web Filter на 1 год (SWM)</t>
  </si>
  <si>
    <t>Лицензия Kerio® Control.Продление серверной лицензии на 5 пользователей с модулями Sophos, Web Filter на 2 года (SWM)</t>
  </si>
  <si>
    <t>Лицензия Kerio® Control.Продление серверной лицензии на 5 пользователей с модулями Sophos, Web Filter на 1 год (SWM)</t>
  </si>
  <si>
    <t>Лицензия Kerio® Control.  Клиентская лицензия на 5 дополнительных пользователей с модулями Sophos, Web Filter</t>
  </si>
  <si>
    <t xml:space="preserve">Web службы ГИС «ZuluServer 8.0» 
(без ограничения числа подключений)
</t>
  </si>
  <si>
    <t>не гостируется, ТЗ</t>
  </si>
  <si>
    <t>Обновление ключа MAS1K PRO, ключ №30010030_6774 до ключа MAS2,5K PRO</t>
  </si>
  <si>
    <t>Обновление опции для ключа MAS-Inet-1K PRO, ключ №30010030_6774 до ключа MAS-Inet-2,5K PRO</t>
  </si>
  <si>
    <t>Клиент с управлением на неограниченное количество точек ввода/вывода(для архивного сервера MAS) - MAS-Client .</t>
  </si>
  <si>
    <t>ОРС-сервер для опроса счетчиков Меркурий 230, 233, 234, 236 (100 устройств). Защита - программная.</t>
  </si>
  <si>
    <t>Лицензия Windows Server 2019 R2 Standard OLP</t>
  </si>
  <si>
    <t>ПО E020KLL IBM LOTUS DOMINO ENTERPRISE SERVER PROCESSOR VALUE UNIT (PVU) ANNUAL SW SUBSCRIPTION &amp; SUPPORT RENEWAL (обновление 1 серверная единица)</t>
  </si>
  <si>
    <t>ПО E07UMLL IBM LOTUS DOMINO ENTERPRISE CLIENT ACCESS LICENSE AUTHORIZED USER ANNUAL SW SUBSCRIPTION &amp; SUPPORT RENEWAL   (обновление 1 лицензия)</t>
  </si>
  <si>
    <t>Центральный склад г. Петрозаводск, ул. Жуковского, д. 16 А</t>
  </si>
  <si>
    <t>РКСМ-934, запрос котировок (попозиционная закупка)</t>
  </si>
  <si>
    <t>ПГ000050</t>
  </si>
  <si>
    <t>ПГ000072</t>
  </si>
  <si>
    <t>ПГ000107</t>
  </si>
  <si>
    <t>ПГ000130</t>
  </si>
  <si>
    <t>ПГ000347</t>
  </si>
  <si>
    <t>ПГ000437</t>
  </si>
  <si>
    <t>Microsoft SQL Server Standart Edition</t>
  </si>
  <si>
    <t>Лицензия Windows SQL Server CAL Single OLP NL User CAL</t>
  </si>
  <si>
    <t>1С:Предприятие 8.3, Клиентская лицензия на 50 рабочих мест (USB-ключ)</t>
  </si>
  <si>
    <t>VMware vSphere 6 Standard for 1 processor, право на использование</t>
  </si>
  <si>
    <t>IBM LOTUS DOMINO ENTERPRISE SERVER PROCESSOR VALUE UNIT (PVU) ANNUAL SW SUBSCRIPTION &amp;amp; SUPPORT RENEWAL (обновление 1 серверная единица)</t>
  </si>
  <si>
    <t>IBM LOTUS DOMINO ENTERPRISE CLIENT ACCESS LICENSE AUTHORIZED USER ANNUAL SW SUBSCRIPTION &amp; SUPPORT RENEWAL (обновление 1 лицензия)</t>
  </si>
  <si>
    <t>IBM LD Enterprise Client Access License Authorized User License+SW S&amp;S12Months</t>
  </si>
  <si>
    <t>Лицензия 1С Предприятие 8.3 на сервер (x86-64) (USB)</t>
  </si>
  <si>
    <t>ООО " НОВОГОР-Прикамье"</t>
  </si>
  <si>
    <t>г. Пермь, ул. Фрезеровщиков 50</t>
  </si>
  <si>
    <t>ПГ000078</t>
  </si>
  <si>
    <t>Пакет из 100 лицензий на Radmin 3</t>
  </si>
  <si>
    <t>ГОСТ 28195-89</t>
  </si>
  <si>
    <t>ООО "Энергокомфорт".Карелия"</t>
  </si>
  <si>
    <t>ООО "Энергокомфорт". Карелия", г. Петрозаводск, ул. Гоголя, д. 60, кб. 211</t>
  </si>
  <si>
    <t>ПГ000105</t>
  </si>
  <si>
    <t>Лицензия клиентская. MS Windows Server CAL 2016 Single OLP NL Device CAL</t>
  </si>
  <si>
    <t>Стандарт КОТ</t>
  </si>
  <si>
    <t>ПГ000120</t>
  </si>
  <si>
    <t>ПГ000135</t>
  </si>
  <si>
    <t>Лицензия ABBYY FineReader Business Full</t>
  </si>
  <si>
    <t>Microsoft Office для дома и бизнеса 2016 T5D-02705</t>
  </si>
</sst>
</file>

<file path=xl/styles.xml><?xml version="1.0" encoding="utf-8"?>
<styleSheet xmlns="http://schemas.openxmlformats.org/spreadsheetml/2006/main">
  <numFmts count="2">
    <numFmt numFmtId="43" formatCode="_-* #,##0.00\ _₽_-;\-* #,##0.00\ _₽_-;_-* &quot;-&quot;??\ _₽_-;_-@_-"/>
    <numFmt numFmtId="164" formatCode="#,###.00"/>
  </numFmts>
  <fonts count="13">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0"/>
      <name val="Tahoma"/>
      <family val="2"/>
      <charset val="204"/>
    </font>
    <font>
      <sz val="10"/>
      <color theme="1"/>
      <name val="Tahoma"/>
      <family val="2"/>
      <charset val="204"/>
    </font>
    <font>
      <sz val="10"/>
      <color rgb="FF000000"/>
      <name val="Tahoma"/>
      <family val="2"/>
      <charset val="204"/>
    </font>
    <font>
      <sz val="8"/>
      <name val="Arial"/>
      <family val="2"/>
    </font>
    <font>
      <sz val="10"/>
      <name val="Arial"/>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4">
    <xf numFmtId="0" fontId="0" fillId="0" borderId="0" applyNumberFormat="0" applyFill="0" applyBorder="0" applyAlignment="0" applyProtection="0"/>
    <xf numFmtId="0" fontId="5" fillId="0" borderId="0"/>
    <xf numFmtId="0" fontId="11" fillId="0" borderId="0"/>
    <xf numFmtId="43" fontId="12" fillId="0" borderId="0" applyFont="0" applyFill="0" applyBorder="0" applyAlignment="0" applyProtection="0"/>
  </cellStyleXfs>
  <cellXfs count="94">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xf>
    <xf numFmtId="0" fontId="8" fillId="0" borderId="1" xfId="0" applyFont="1" applyBorder="1" applyAlignment="1">
      <alignment vertical="center"/>
    </xf>
    <xf numFmtId="0" fontId="8" fillId="0" borderId="1" xfId="0" applyFont="1" applyFill="1" applyBorder="1" applyAlignment="1">
      <alignment vertical="center" wrapText="1"/>
    </xf>
    <xf numFmtId="0" fontId="8" fillId="0" borderId="1" xfId="0" applyFont="1" applyBorder="1" applyAlignment="1">
      <alignment vertical="center" wrapText="1"/>
    </xf>
    <xf numFmtId="0" fontId="8" fillId="0" borderId="1" xfId="2" applyFont="1" applyFill="1" applyBorder="1" applyAlignment="1">
      <alignment horizontal="center" vertical="center"/>
    </xf>
    <xf numFmtId="0" fontId="8" fillId="0" borderId="1" xfId="2" applyFont="1" applyFill="1" applyBorder="1" applyAlignment="1">
      <alignment vertical="center"/>
    </xf>
    <xf numFmtId="0" fontId="9" fillId="0" borderId="1" xfId="0" applyFont="1" applyFill="1" applyBorder="1" applyAlignment="1">
      <alignment vertical="center"/>
    </xf>
    <xf numFmtId="0" fontId="8" fillId="0" borderId="1" xfId="0" applyFont="1" applyBorder="1" applyAlignment="1">
      <alignment horizontal="center" vertical="center"/>
    </xf>
    <xf numFmtId="0" fontId="8" fillId="0" borderId="7"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7" xfId="0" applyFont="1" applyBorder="1" applyAlignment="1">
      <alignment vertical="center" wrapText="1"/>
    </xf>
    <xf numFmtId="0" fontId="8" fillId="0" borderId="1" xfId="2" applyFont="1" applyFill="1" applyBorder="1" applyAlignment="1">
      <alignment vertical="center" wrapText="1"/>
    </xf>
    <xf numFmtId="3" fontId="8" fillId="0" borderId="1" xfId="0" applyNumberFormat="1" applyFont="1" applyBorder="1" applyAlignment="1">
      <alignment horizontal="center" vertical="center" wrapText="1"/>
    </xf>
    <xf numFmtId="0" fontId="8" fillId="0" borderId="1" xfId="2" applyNumberFormat="1" applyFont="1" applyFill="1" applyBorder="1" applyAlignment="1">
      <alignment horizontal="center" vertical="center"/>
    </xf>
    <xf numFmtId="0" fontId="9" fillId="0" borderId="1" xfId="0" applyNumberFormat="1" applyFont="1" applyFill="1" applyBorder="1" applyAlignment="1">
      <alignment horizontal="center" vertical="center"/>
    </xf>
    <xf numFmtId="0" fontId="2" fillId="0" borderId="1" xfId="0" applyNumberFormat="1" applyFont="1" applyFill="1" applyBorder="1" applyAlignment="1" applyProtection="1">
      <alignment horizontal="center" vertical="center" textRotation="90" wrapText="1"/>
    </xf>
    <xf numFmtId="3"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2" fillId="0" borderId="2" xfId="0" applyNumberFormat="1" applyFont="1" applyFill="1" applyBorder="1" applyAlignment="1" applyProtection="1">
      <alignment horizontal="center" vertical="center" textRotation="90" wrapText="1"/>
    </xf>
    <xf numFmtId="1" fontId="8" fillId="0" borderId="1" xfId="0" applyNumberFormat="1" applyFont="1" applyFill="1" applyBorder="1" applyAlignment="1">
      <alignment horizontal="center" vertical="center"/>
    </xf>
    <xf numFmtId="1" fontId="8" fillId="0" borderId="7" xfId="0" applyNumberFormat="1" applyFont="1" applyFill="1" applyBorder="1" applyAlignment="1">
      <alignment horizontal="center" vertical="center"/>
    </xf>
    <xf numFmtId="0" fontId="8" fillId="0" borderId="7"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0" fontId="8" fillId="0" borderId="1" xfId="0" applyFont="1" applyFill="1" applyBorder="1" applyAlignment="1">
      <alignment vertical="center"/>
    </xf>
    <xf numFmtId="1" fontId="8" fillId="0" borderId="7"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0" fontId="8" fillId="0" borderId="3" xfId="0" applyFont="1" applyFill="1" applyBorder="1" applyAlignment="1">
      <alignment vertical="center" wrapText="1"/>
    </xf>
    <xf numFmtId="0" fontId="8" fillId="0" borderId="1" xfId="0" applyFont="1" applyFill="1" applyBorder="1" applyAlignment="1">
      <alignment horizontal="center" vertical="center"/>
    </xf>
    <xf numFmtId="0" fontId="2" fillId="0" borderId="6"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xf>
    <xf numFmtId="0" fontId="8" fillId="0" borderId="3" xfId="0" applyFont="1" applyBorder="1" applyAlignment="1">
      <alignment horizontal="center" vertical="center" wrapText="1"/>
    </xf>
    <xf numFmtId="0" fontId="8" fillId="0" borderId="2" xfId="2"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10" fillId="0" borderId="1" xfId="0" applyFont="1" applyBorder="1" applyAlignment="1">
      <alignment vertical="center" wrapText="1"/>
    </xf>
    <xf numFmtId="4" fontId="8" fillId="0" borderId="1" xfId="0" applyNumberFormat="1" applyFont="1" applyBorder="1" applyAlignment="1">
      <alignment horizontal="center" vertical="center" wrapText="1"/>
    </xf>
    <xf numFmtId="4" fontId="8" fillId="0" borderId="3" xfId="0" applyNumberFormat="1" applyFont="1" applyBorder="1" applyAlignment="1">
      <alignment vertical="center" wrapText="1"/>
    </xf>
    <xf numFmtId="4" fontId="8" fillId="0" borderId="1" xfId="0" applyNumberFormat="1" applyFont="1" applyBorder="1" applyAlignment="1">
      <alignment vertical="center" wrapText="1"/>
    </xf>
    <xf numFmtId="4" fontId="8" fillId="0" borderId="1" xfId="0" applyNumberFormat="1" applyFont="1" applyFill="1" applyBorder="1" applyAlignment="1">
      <alignment vertical="center" wrapText="1"/>
    </xf>
    <xf numFmtId="4" fontId="8" fillId="0" borderId="7" xfId="0" applyNumberFormat="1" applyFont="1" applyBorder="1" applyAlignment="1">
      <alignment vertical="center" wrapText="1"/>
    </xf>
    <xf numFmtId="4" fontId="8" fillId="0" borderId="1" xfId="2" applyNumberFormat="1" applyFont="1" applyFill="1" applyBorder="1" applyAlignment="1">
      <alignment vertical="center"/>
    </xf>
    <xf numFmtId="4" fontId="8" fillId="0" borderId="1" xfId="0" applyNumberFormat="1" applyFont="1" applyBorder="1" applyAlignment="1">
      <alignment vertical="center"/>
    </xf>
    <xf numFmtId="4" fontId="9" fillId="0" borderId="1" xfId="0" applyNumberFormat="1" applyFont="1" applyFill="1" applyBorder="1" applyAlignment="1">
      <alignment vertical="center"/>
    </xf>
    <xf numFmtId="4" fontId="8" fillId="3" borderId="1" xfId="3" applyNumberFormat="1" applyFont="1" applyFill="1" applyBorder="1" applyAlignment="1">
      <alignment vertical="center" wrapText="1"/>
    </xf>
    <xf numFmtId="0" fontId="8" fillId="0" borderId="7" xfId="0" applyFont="1" applyBorder="1" applyAlignment="1">
      <alignment horizontal="left" vertical="center"/>
    </xf>
    <xf numFmtId="4" fontId="8" fillId="0" borderId="1" xfId="0" applyNumberFormat="1" applyFont="1" applyBorder="1" applyAlignment="1">
      <alignment horizontal="right" vertical="center"/>
    </xf>
    <xf numFmtId="4" fontId="8" fillId="0" borderId="1" xfId="0" applyNumberFormat="1" applyFont="1" applyBorder="1" applyAlignment="1">
      <alignment horizontal="right" vertical="center" wrapText="1"/>
    </xf>
    <xf numFmtId="0" fontId="8" fillId="0" borderId="7" xfId="0" applyNumberFormat="1" applyFont="1" applyBorder="1" applyAlignment="1">
      <alignment horizontal="center" vertical="center"/>
    </xf>
    <xf numFmtId="0" fontId="1" fillId="0" borderId="1" xfId="0" applyNumberFormat="1" applyFont="1" applyFill="1" applyBorder="1" applyAlignment="1" applyProtection="1">
      <alignment horizontal="center" vertical="center"/>
    </xf>
    <xf numFmtId="1" fontId="8" fillId="0" borderId="1" xfId="0"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1" fontId="8" fillId="0" borderId="1" xfId="0" applyNumberFormat="1" applyFont="1" applyBorder="1" applyAlignment="1">
      <alignment horizontal="center" vertical="center" wrapText="1"/>
    </xf>
    <xf numFmtId="164" fontId="8" fillId="0" borderId="1" xfId="1" applyNumberFormat="1" applyFont="1" applyFill="1" applyBorder="1" applyAlignment="1">
      <alignment horizontal="center" vertical="center"/>
    </xf>
    <xf numFmtId="0" fontId="2" fillId="2"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xf numFmtId="1" fontId="8" fillId="0" borderId="9" xfId="0" applyNumberFormat="1" applyFont="1" applyFill="1" applyBorder="1" applyAlignment="1">
      <alignment horizontal="center" vertical="center"/>
    </xf>
    <xf numFmtId="0" fontId="8" fillId="0" borderId="8" xfId="2" applyFont="1" applyFill="1" applyBorder="1" applyAlignment="1">
      <alignment horizontal="center" vertical="center"/>
    </xf>
    <xf numFmtId="0" fontId="10" fillId="0" borderId="8" xfId="0" applyFont="1" applyBorder="1" applyAlignment="1">
      <alignment horizontal="center" vertical="center"/>
    </xf>
    <xf numFmtId="0" fontId="10" fillId="0" borderId="1" xfId="0" applyFont="1" applyBorder="1" applyAlignment="1">
      <alignment horizontal="center"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8" fillId="0" borderId="1" xfId="0" applyFont="1" applyFill="1" applyBorder="1" applyAlignment="1">
      <alignment horizontal="left"/>
    </xf>
    <xf numFmtId="0" fontId="8" fillId="0" borderId="1" xfId="2"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7" xfId="0" applyFont="1" applyFill="1" applyBorder="1" applyAlignment="1">
      <alignment horizontal="center" vertical="center" wrapText="1"/>
    </xf>
  </cellXfs>
  <cellStyles count="4">
    <cellStyle name="Обычный" xfId="0" builtinId="0"/>
    <cellStyle name="Обычный_Лист1" xfId="2"/>
    <cellStyle name="Стиль 1" xfId="1"/>
    <cellStyle name="Финансовый" xfId="3" builtinId="3"/>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55"/>
  <sheetViews>
    <sheetView tabSelected="1" view="pageBreakPreview" zoomScale="90" zoomScaleNormal="86" zoomScaleSheetLayoutView="90" workbookViewId="0">
      <selection activeCell="D3" sqref="D3:K3"/>
    </sheetView>
  </sheetViews>
  <sheetFormatPr defaultColWidth="8.85546875" defaultRowHeight="12.75"/>
  <cols>
    <col min="1" max="1" width="6.85546875" customWidth="1"/>
    <col min="2" max="3" width="12.42578125" customWidth="1"/>
    <col min="4" max="4" width="11.5703125" customWidth="1"/>
    <col min="5" max="5" width="40" style="1" customWidth="1"/>
    <col min="6" max="6" width="26" style="44" customWidth="1"/>
    <col min="7" max="7" width="11.28515625" style="44" customWidth="1"/>
    <col min="8" max="9" width="23.85546875" style="1" customWidth="1"/>
    <col min="10" max="10" width="23.140625" style="1" customWidth="1"/>
    <col min="11" max="11" width="12.85546875" customWidth="1"/>
    <col min="12" max="23" width="8.28515625" customWidth="1"/>
    <col min="24" max="25" width="15.7109375" customWidth="1"/>
    <col min="26" max="26" width="21.42578125" customWidth="1"/>
  </cols>
  <sheetData>
    <row r="1" spans="1:26" ht="18.75" customHeight="1">
      <c r="Z1" s="10" t="s">
        <v>25</v>
      </c>
    </row>
    <row r="2" spans="1:26" ht="42.75" customHeight="1">
      <c r="A2" s="9" t="s">
        <v>26</v>
      </c>
      <c r="B2" s="7"/>
      <c r="C2" s="7"/>
      <c r="D2" s="7"/>
      <c r="E2" s="7"/>
      <c r="F2" s="45"/>
      <c r="G2" s="45"/>
      <c r="H2" s="7"/>
      <c r="I2" s="7"/>
      <c r="J2" s="7"/>
      <c r="K2" s="7"/>
      <c r="L2" s="7"/>
      <c r="M2" s="7"/>
      <c r="N2" s="7"/>
      <c r="O2" s="7"/>
      <c r="P2" s="7"/>
      <c r="Q2" s="7"/>
      <c r="R2" s="7"/>
      <c r="S2" s="7"/>
      <c r="T2" s="7"/>
      <c r="U2" s="7"/>
      <c r="V2" s="7"/>
      <c r="W2" s="7"/>
      <c r="X2" s="7"/>
      <c r="Y2" s="7"/>
      <c r="Z2" s="7"/>
    </row>
    <row r="3" spans="1:26" ht="25.5" customHeight="1">
      <c r="A3" s="8" t="s">
        <v>22</v>
      </c>
      <c r="B3" s="7"/>
      <c r="C3" s="7"/>
      <c r="D3" s="76" t="s">
        <v>105</v>
      </c>
      <c r="E3" s="76"/>
      <c r="F3" s="76"/>
      <c r="G3" s="76"/>
      <c r="H3" s="76"/>
      <c r="I3" s="76"/>
      <c r="J3" s="76"/>
      <c r="K3" s="76"/>
      <c r="L3" s="7"/>
      <c r="M3" s="7"/>
      <c r="N3" s="7"/>
      <c r="O3" s="7"/>
      <c r="P3" s="7"/>
      <c r="Q3" s="7"/>
      <c r="R3" s="7"/>
      <c r="S3" s="7"/>
      <c r="T3" s="7"/>
      <c r="U3" s="7"/>
      <c r="V3" s="7"/>
      <c r="W3" s="7"/>
      <c r="X3" s="7"/>
      <c r="Y3" s="7"/>
      <c r="Z3" s="7"/>
    </row>
    <row r="4" spans="1:26" ht="36" customHeight="1">
      <c r="L4" s="80" t="s">
        <v>9</v>
      </c>
      <c r="M4" s="80"/>
      <c r="N4" s="80"/>
      <c r="O4" s="80"/>
      <c r="P4" s="80"/>
      <c r="Q4" s="80"/>
      <c r="R4" s="80"/>
      <c r="S4" s="80"/>
      <c r="T4" s="80"/>
      <c r="U4" s="80"/>
      <c r="V4" s="80"/>
      <c r="W4" s="80"/>
      <c r="X4" s="83" t="s">
        <v>41</v>
      </c>
      <c r="Y4" s="83" t="s">
        <v>40</v>
      </c>
      <c r="Z4" s="77" t="s">
        <v>23</v>
      </c>
    </row>
    <row r="5" spans="1:26" ht="96.75" customHeight="1">
      <c r="A5" s="4" t="s">
        <v>27</v>
      </c>
      <c r="B5" s="2" t="s">
        <v>38</v>
      </c>
      <c r="C5" s="2" t="s">
        <v>39</v>
      </c>
      <c r="D5" s="2" t="s">
        <v>6</v>
      </c>
      <c r="E5" s="2" t="s">
        <v>2</v>
      </c>
      <c r="F5" s="13" t="s">
        <v>1</v>
      </c>
      <c r="G5" s="70" t="s">
        <v>7</v>
      </c>
      <c r="H5" s="2" t="s">
        <v>4</v>
      </c>
      <c r="I5" s="2" t="s">
        <v>8</v>
      </c>
      <c r="J5" s="2" t="s">
        <v>5</v>
      </c>
      <c r="K5" s="2" t="s">
        <v>3</v>
      </c>
      <c r="L5" s="4" t="s">
        <v>10</v>
      </c>
      <c r="M5" s="4" t="s">
        <v>11</v>
      </c>
      <c r="N5" s="4" t="s">
        <v>12</v>
      </c>
      <c r="O5" s="4" t="s">
        <v>13</v>
      </c>
      <c r="P5" s="4" t="s">
        <v>14</v>
      </c>
      <c r="Q5" s="4" t="s">
        <v>15</v>
      </c>
      <c r="R5" s="4" t="s">
        <v>16</v>
      </c>
      <c r="S5" s="4" t="s">
        <v>17</v>
      </c>
      <c r="T5" s="4" t="s">
        <v>18</v>
      </c>
      <c r="U5" s="4" t="s">
        <v>19</v>
      </c>
      <c r="V5" s="4" t="s">
        <v>20</v>
      </c>
      <c r="W5" s="5" t="s">
        <v>21</v>
      </c>
      <c r="X5" s="84"/>
      <c r="Y5" s="84"/>
      <c r="Z5" s="78"/>
    </row>
    <row r="6" spans="1:26" ht="96.75" customHeight="1">
      <c r="A6" s="23">
        <v>1</v>
      </c>
      <c r="B6" s="14">
        <v>46.51</v>
      </c>
      <c r="C6" s="14">
        <v>46.51</v>
      </c>
      <c r="D6" s="24" t="s">
        <v>54</v>
      </c>
      <c r="E6" s="24" t="s">
        <v>75</v>
      </c>
      <c r="F6" s="24"/>
      <c r="G6" s="14" t="s">
        <v>43</v>
      </c>
      <c r="H6" s="14" t="s">
        <v>44</v>
      </c>
      <c r="I6" s="14" t="s">
        <v>44</v>
      </c>
      <c r="J6" s="14" t="s">
        <v>45</v>
      </c>
      <c r="K6" s="27">
        <f>SUM(L6:W6)</f>
        <v>105</v>
      </c>
      <c r="L6" s="64"/>
      <c r="M6" s="30"/>
      <c r="N6" s="30"/>
      <c r="O6" s="30"/>
      <c r="P6" s="30"/>
      <c r="Q6" s="30"/>
      <c r="R6" s="31">
        <v>105</v>
      </c>
      <c r="S6" s="32"/>
      <c r="T6" s="30"/>
      <c r="U6" s="30"/>
      <c r="V6" s="30"/>
      <c r="W6" s="33"/>
      <c r="X6" s="51">
        <v>2276</v>
      </c>
      <c r="Y6" s="49">
        <f>K6*X6</f>
        <v>238980</v>
      </c>
      <c r="Z6" s="43"/>
    </row>
    <row r="7" spans="1:26" ht="96.75" customHeight="1">
      <c r="A7" s="23">
        <v>2</v>
      </c>
      <c r="B7" s="14">
        <v>46.51</v>
      </c>
      <c r="C7" s="14">
        <v>46.51</v>
      </c>
      <c r="D7" s="24" t="s">
        <v>55</v>
      </c>
      <c r="E7" s="24" t="s">
        <v>76</v>
      </c>
      <c r="F7" s="24"/>
      <c r="G7" s="14" t="s">
        <v>43</v>
      </c>
      <c r="H7" s="14" t="s">
        <v>44</v>
      </c>
      <c r="I7" s="14" t="s">
        <v>44</v>
      </c>
      <c r="J7" s="14" t="s">
        <v>45</v>
      </c>
      <c r="K7" s="27">
        <f t="shared" ref="K7:K45" si="0">SUM(L7:W7)</f>
        <v>50</v>
      </c>
      <c r="L7" s="64"/>
      <c r="M7" s="30"/>
      <c r="N7" s="30"/>
      <c r="O7" s="30"/>
      <c r="P7" s="30"/>
      <c r="Q7" s="30"/>
      <c r="R7" s="31">
        <v>50</v>
      </c>
      <c r="S7" s="32"/>
      <c r="T7" s="30"/>
      <c r="U7" s="30"/>
      <c r="V7" s="30"/>
      <c r="W7" s="33"/>
      <c r="X7" s="51">
        <v>7739</v>
      </c>
      <c r="Y7" s="49">
        <f t="shared" ref="Y7:Y45" si="1">K7*X7</f>
        <v>386950</v>
      </c>
      <c r="Z7" s="43"/>
    </row>
    <row r="8" spans="1:26" ht="96.75" customHeight="1">
      <c r="A8" s="23">
        <v>3</v>
      </c>
      <c r="B8" s="14">
        <v>46.51</v>
      </c>
      <c r="C8" s="14">
        <v>46.51</v>
      </c>
      <c r="D8" s="60" t="s">
        <v>54</v>
      </c>
      <c r="E8" s="23" t="s">
        <v>77</v>
      </c>
      <c r="F8" s="23" t="s">
        <v>78</v>
      </c>
      <c r="G8" s="15" t="s">
        <v>43</v>
      </c>
      <c r="H8" s="23" t="s">
        <v>46</v>
      </c>
      <c r="I8" s="23" t="s">
        <v>46</v>
      </c>
      <c r="J8" s="23" t="s">
        <v>47</v>
      </c>
      <c r="K8" s="27">
        <f t="shared" si="0"/>
        <v>600</v>
      </c>
      <c r="L8" s="64"/>
      <c r="M8" s="30"/>
      <c r="N8" s="30"/>
      <c r="O8" s="30"/>
      <c r="P8" s="30"/>
      <c r="Q8" s="30"/>
      <c r="R8" s="35">
        <v>600</v>
      </c>
      <c r="S8" s="32"/>
      <c r="T8" s="30"/>
      <c r="U8" s="30"/>
      <c r="V8" s="30"/>
      <c r="W8" s="33"/>
      <c r="X8" s="61">
        <v>1161.056111111111</v>
      </c>
      <c r="Y8" s="49">
        <f t="shared" si="1"/>
        <v>696633.66666666663</v>
      </c>
      <c r="Z8" s="43"/>
    </row>
    <row r="9" spans="1:26" ht="96.75" customHeight="1">
      <c r="A9" s="23">
        <v>4</v>
      </c>
      <c r="B9" s="14">
        <v>46.51</v>
      </c>
      <c r="C9" s="14">
        <v>46.51</v>
      </c>
      <c r="D9" s="60" t="s">
        <v>56</v>
      </c>
      <c r="E9" s="23" t="s">
        <v>79</v>
      </c>
      <c r="F9" s="23" t="s">
        <v>80</v>
      </c>
      <c r="G9" s="23" t="s">
        <v>43</v>
      </c>
      <c r="H9" s="23" t="s">
        <v>46</v>
      </c>
      <c r="I9" s="23" t="s">
        <v>46</v>
      </c>
      <c r="J9" s="23" t="s">
        <v>47</v>
      </c>
      <c r="K9" s="27">
        <f t="shared" si="0"/>
        <v>120</v>
      </c>
      <c r="L9" s="64"/>
      <c r="M9" s="30"/>
      <c r="N9" s="30"/>
      <c r="O9" s="30"/>
      <c r="P9" s="30"/>
      <c r="Q9" s="30"/>
      <c r="R9" s="35">
        <v>120</v>
      </c>
      <c r="S9" s="32"/>
      <c r="T9" s="30"/>
      <c r="U9" s="30"/>
      <c r="V9" s="30"/>
      <c r="W9" s="33"/>
      <c r="X9" s="62">
        <v>3786.0630555555549</v>
      </c>
      <c r="Y9" s="49">
        <f t="shared" si="1"/>
        <v>454327.56666666659</v>
      </c>
      <c r="Z9" s="43"/>
    </row>
    <row r="10" spans="1:26" ht="96.75" customHeight="1">
      <c r="A10" s="23">
        <v>5</v>
      </c>
      <c r="B10" s="14">
        <v>46.51</v>
      </c>
      <c r="C10" s="14">
        <v>46.51</v>
      </c>
      <c r="D10" s="60" t="s">
        <v>57</v>
      </c>
      <c r="E10" s="23" t="s">
        <v>81</v>
      </c>
      <c r="F10" s="15" t="s">
        <v>82</v>
      </c>
      <c r="G10" s="15" t="s">
        <v>43</v>
      </c>
      <c r="H10" s="23" t="s">
        <v>46</v>
      </c>
      <c r="I10" s="23" t="s">
        <v>46</v>
      </c>
      <c r="J10" s="23" t="s">
        <v>47</v>
      </c>
      <c r="K10" s="27">
        <f t="shared" si="0"/>
        <v>1</v>
      </c>
      <c r="L10" s="64"/>
      <c r="M10" s="30"/>
      <c r="N10" s="30"/>
      <c r="O10" s="30"/>
      <c r="P10" s="30"/>
      <c r="Q10" s="30"/>
      <c r="R10" s="36"/>
      <c r="S10" s="63">
        <v>1</v>
      </c>
      <c r="T10" s="30"/>
      <c r="U10" s="30"/>
      <c r="V10" s="30"/>
      <c r="W10" s="33"/>
      <c r="X10" s="61">
        <v>55141.56</v>
      </c>
      <c r="Y10" s="49">
        <f t="shared" si="1"/>
        <v>55141.56</v>
      </c>
      <c r="Z10" s="43"/>
    </row>
    <row r="11" spans="1:26" ht="96.75" customHeight="1">
      <c r="A11" s="23">
        <v>6</v>
      </c>
      <c r="B11" s="14">
        <v>46.51</v>
      </c>
      <c r="C11" s="14">
        <v>46.51</v>
      </c>
      <c r="D11" s="60" t="s">
        <v>58</v>
      </c>
      <c r="E11" s="23" t="s">
        <v>83</v>
      </c>
      <c r="F11" s="15" t="s">
        <v>82</v>
      </c>
      <c r="G11" s="15" t="s">
        <v>43</v>
      </c>
      <c r="H11" s="23" t="s">
        <v>46</v>
      </c>
      <c r="I11" s="23" t="s">
        <v>46</v>
      </c>
      <c r="J11" s="23" t="s">
        <v>47</v>
      </c>
      <c r="K11" s="27">
        <f t="shared" si="0"/>
        <v>80</v>
      </c>
      <c r="L11" s="64"/>
      <c r="M11" s="30"/>
      <c r="N11" s="30"/>
      <c r="O11" s="30"/>
      <c r="P11" s="30"/>
      <c r="Q11" s="30"/>
      <c r="R11" s="36"/>
      <c r="S11" s="63">
        <v>80</v>
      </c>
      <c r="T11" s="30"/>
      <c r="U11" s="30"/>
      <c r="V11" s="30"/>
      <c r="W11" s="33"/>
      <c r="X11" s="61">
        <v>12895.92</v>
      </c>
      <c r="Y11" s="49">
        <f t="shared" si="1"/>
        <v>1031673.6</v>
      </c>
      <c r="Z11" s="43"/>
    </row>
    <row r="12" spans="1:26" ht="96.75" customHeight="1">
      <c r="A12" s="23">
        <v>7</v>
      </c>
      <c r="B12" s="14">
        <v>46.51</v>
      </c>
      <c r="C12" s="14">
        <v>46.51</v>
      </c>
      <c r="D12" s="17" t="s">
        <v>54</v>
      </c>
      <c r="E12" s="89" t="s">
        <v>75</v>
      </c>
      <c r="F12" s="41"/>
      <c r="G12" s="47" t="s">
        <v>43</v>
      </c>
      <c r="H12" s="47" t="s">
        <v>48</v>
      </c>
      <c r="I12" s="47" t="s">
        <v>48</v>
      </c>
      <c r="J12" s="47" t="s">
        <v>45</v>
      </c>
      <c r="K12" s="27">
        <f t="shared" si="0"/>
        <v>105</v>
      </c>
      <c r="L12" s="64"/>
      <c r="M12" s="30"/>
      <c r="N12" s="30"/>
      <c r="O12" s="30"/>
      <c r="P12" s="30"/>
      <c r="Q12" s="30"/>
      <c r="R12" s="40">
        <v>105</v>
      </c>
      <c r="S12" s="42"/>
      <c r="T12" s="30"/>
      <c r="U12" s="30"/>
      <c r="V12" s="30"/>
      <c r="W12" s="33"/>
      <c r="X12" s="52">
        <v>2276</v>
      </c>
      <c r="Y12" s="49">
        <f t="shared" si="1"/>
        <v>238980</v>
      </c>
      <c r="Z12" s="43"/>
    </row>
    <row r="13" spans="1:26" ht="96.75" customHeight="1">
      <c r="A13" s="23">
        <v>8</v>
      </c>
      <c r="B13" s="14">
        <v>46.51</v>
      </c>
      <c r="C13" s="14">
        <v>46.51</v>
      </c>
      <c r="D13" s="17" t="s">
        <v>55</v>
      </c>
      <c r="E13" s="24" t="s">
        <v>76</v>
      </c>
      <c r="F13" s="17"/>
      <c r="G13" s="14" t="s">
        <v>43</v>
      </c>
      <c r="H13" s="14" t="s">
        <v>48</v>
      </c>
      <c r="I13" s="14" t="s">
        <v>48</v>
      </c>
      <c r="J13" s="14" t="s">
        <v>45</v>
      </c>
      <c r="K13" s="27">
        <f t="shared" si="0"/>
        <v>75</v>
      </c>
      <c r="L13" s="64"/>
      <c r="M13" s="30"/>
      <c r="N13" s="30"/>
      <c r="O13" s="30"/>
      <c r="P13" s="30"/>
      <c r="Q13" s="30"/>
      <c r="R13" s="65">
        <v>75</v>
      </c>
      <c r="S13" s="42"/>
      <c r="T13" s="30"/>
      <c r="U13" s="30"/>
      <c r="V13" s="30"/>
      <c r="W13" s="33"/>
      <c r="X13" s="53">
        <v>7739</v>
      </c>
      <c r="Y13" s="49">
        <f t="shared" si="1"/>
        <v>580425</v>
      </c>
      <c r="Z13" s="43"/>
    </row>
    <row r="14" spans="1:26" ht="96.75" customHeight="1">
      <c r="A14" s="23">
        <v>9</v>
      </c>
      <c r="B14" s="14">
        <v>46.51</v>
      </c>
      <c r="C14" s="14">
        <v>46.51</v>
      </c>
      <c r="D14" s="17" t="s">
        <v>59</v>
      </c>
      <c r="E14" s="24" t="s">
        <v>84</v>
      </c>
      <c r="F14" s="17"/>
      <c r="G14" s="24" t="s">
        <v>43</v>
      </c>
      <c r="H14" s="14" t="s">
        <v>48</v>
      </c>
      <c r="I14" s="14" t="s">
        <v>48</v>
      </c>
      <c r="J14" s="14" t="s">
        <v>45</v>
      </c>
      <c r="K14" s="27">
        <f t="shared" si="0"/>
        <v>1</v>
      </c>
      <c r="L14" s="64"/>
      <c r="M14" s="30"/>
      <c r="N14" s="30"/>
      <c r="O14" s="30"/>
      <c r="P14" s="30"/>
      <c r="Q14" s="30"/>
      <c r="R14" s="32">
        <v>1</v>
      </c>
      <c r="S14" s="42"/>
      <c r="T14" s="30"/>
      <c r="U14" s="30"/>
      <c r="V14" s="30"/>
      <c r="W14" s="33"/>
      <c r="X14" s="54">
        <v>128350</v>
      </c>
      <c r="Y14" s="49">
        <f t="shared" si="1"/>
        <v>128350</v>
      </c>
      <c r="Z14" s="43"/>
    </row>
    <row r="15" spans="1:26" ht="96.75" customHeight="1">
      <c r="A15" s="23">
        <v>10</v>
      </c>
      <c r="B15" s="14">
        <v>46.51</v>
      </c>
      <c r="C15" s="14">
        <v>46.51</v>
      </c>
      <c r="D15" s="17" t="s">
        <v>60</v>
      </c>
      <c r="E15" s="24" t="s">
        <v>85</v>
      </c>
      <c r="F15" s="17"/>
      <c r="G15" s="24" t="s">
        <v>43</v>
      </c>
      <c r="H15" s="14" t="s">
        <v>48</v>
      </c>
      <c r="I15" s="14" t="s">
        <v>48</v>
      </c>
      <c r="J15" s="14" t="s">
        <v>45</v>
      </c>
      <c r="K15" s="27">
        <f t="shared" si="0"/>
        <v>1</v>
      </c>
      <c r="L15" s="64"/>
      <c r="M15" s="30"/>
      <c r="N15" s="30"/>
      <c r="O15" s="30"/>
      <c r="P15" s="30"/>
      <c r="Q15" s="30"/>
      <c r="R15" s="32">
        <v>1</v>
      </c>
      <c r="S15" s="42"/>
      <c r="T15" s="30"/>
      <c r="U15" s="30"/>
      <c r="V15" s="30"/>
      <c r="W15" s="33"/>
      <c r="X15" s="54">
        <v>1054000</v>
      </c>
      <c r="Y15" s="49">
        <f t="shared" si="1"/>
        <v>1054000</v>
      </c>
      <c r="Z15" s="43"/>
    </row>
    <row r="16" spans="1:26" ht="96.75" customHeight="1">
      <c r="A16" s="23">
        <v>11</v>
      </c>
      <c r="B16" s="14">
        <v>46.51</v>
      </c>
      <c r="C16" s="14">
        <v>46.51</v>
      </c>
      <c r="D16" s="17" t="s">
        <v>61</v>
      </c>
      <c r="E16" s="24" t="s">
        <v>86</v>
      </c>
      <c r="F16" s="17"/>
      <c r="G16" s="24" t="s">
        <v>43</v>
      </c>
      <c r="H16" s="14" t="s">
        <v>48</v>
      </c>
      <c r="I16" s="14" t="s">
        <v>48</v>
      </c>
      <c r="J16" s="14" t="s">
        <v>45</v>
      </c>
      <c r="K16" s="27">
        <f t="shared" si="0"/>
        <v>1</v>
      </c>
      <c r="L16" s="64"/>
      <c r="M16" s="30"/>
      <c r="N16" s="30"/>
      <c r="O16" s="30"/>
      <c r="P16" s="30"/>
      <c r="Q16" s="30"/>
      <c r="R16" s="32">
        <v>1</v>
      </c>
      <c r="S16" s="42"/>
      <c r="T16" s="30"/>
      <c r="U16" s="30"/>
      <c r="V16" s="30"/>
      <c r="W16" s="33"/>
      <c r="X16" s="54">
        <v>1316000</v>
      </c>
      <c r="Y16" s="49">
        <f t="shared" si="1"/>
        <v>1316000</v>
      </c>
      <c r="Z16" s="43"/>
    </row>
    <row r="17" spans="1:26" ht="96.75" customHeight="1">
      <c r="A17" s="23">
        <v>12</v>
      </c>
      <c r="B17" s="14">
        <v>46.51</v>
      </c>
      <c r="C17" s="14">
        <v>46.51</v>
      </c>
      <c r="D17" s="18" t="s">
        <v>62</v>
      </c>
      <c r="E17" s="23" t="s">
        <v>87</v>
      </c>
      <c r="F17" s="25" t="s">
        <v>88</v>
      </c>
      <c r="G17" s="23" t="s">
        <v>43</v>
      </c>
      <c r="H17" s="23" t="s">
        <v>49</v>
      </c>
      <c r="I17" s="23" t="s">
        <v>49</v>
      </c>
      <c r="J17" s="23" t="s">
        <v>50</v>
      </c>
      <c r="K17" s="27">
        <f t="shared" si="0"/>
        <v>1</v>
      </c>
      <c r="L17" s="64"/>
      <c r="M17" s="30"/>
      <c r="N17" s="30"/>
      <c r="O17" s="30"/>
      <c r="P17" s="30"/>
      <c r="Q17" s="30"/>
      <c r="R17" s="39">
        <v>1</v>
      </c>
      <c r="S17" s="42"/>
      <c r="T17" s="30"/>
      <c r="U17" s="30"/>
      <c r="V17" s="30"/>
      <c r="W17" s="33"/>
      <c r="X17" s="55">
        <v>431914.27</v>
      </c>
      <c r="Y17" s="49">
        <f t="shared" si="1"/>
        <v>431914.27</v>
      </c>
      <c r="Z17" s="43"/>
    </row>
    <row r="18" spans="1:26" ht="96.75" customHeight="1">
      <c r="A18" s="23">
        <v>13</v>
      </c>
      <c r="B18" s="14">
        <v>46.51</v>
      </c>
      <c r="C18" s="14">
        <v>46.51</v>
      </c>
      <c r="D18" s="18" t="s">
        <v>63</v>
      </c>
      <c r="E18" s="23" t="s">
        <v>89</v>
      </c>
      <c r="F18" s="25" t="s">
        <v>88</v>
      </c>
      <c r="G18" s="23" t="s">
        <v>43</v>
      </c>
      <c r="H18" s="23" t="s">
        <v>49</v>
      </c>
      <c r="I18" s="23" t="s">
        <v>49</v>
      </c>
      <c r="J18" s="23" t="s">
        <v>50</v>
      </c>
      <c r="K18" s="27">
        <f t="shared" si="0"/>
        <v>4</v>
      </c>
      <c r="L18" s="64"/>
      <c r="M18" s="30"/>
      <c r="N18" s="30"/>
      <c r="O18" s="30"/>
      <c r="P18" s="30"/>
      <c r="Q18" s="30"/>
      <c r="R18" s="39">
        <v>4</v>
      </c>
      <c r="S18" s="42"/>
      <c r="T18" s="30"/>
      <c r="U18" s="30"/>
      <c r="V18" s="30"/>
      <c r="W18" s="33"/>
      <c r="X18" s="55">
        <v>64218.91</v>
      </c>
      <c r="Y18" s="49">
        <f t="shared" si="1"/>
        <v>256875.64</v>
      </c>
      <c r="Z18" s="43"/>
    </row>
    <row r="19" spans="1:26" ht="96.75" customHeight="1">
      <c r="A19" s="23">
        <v>14</v>
      </c>
      <c r="B19" s="14">
        <v>46.51</v>
      </c>
      <c r="C19" s="14">
        <v>46.51</v>
      </c>
      <c r="D19" s="18" t="s">
        <v>64</v>
      </c>
      <c r="E19" s="23" t="s">
        <v>90</v>
      </c>
      <c r="F19" s="25" t="s">
        <v>88</v>
      </c>
      <c r="G19" s="23" t="s">
        <v>43</v>
      </c>
      <c r="H19" s="23" t="s">
        <v>49</v>
      </c>
      <c r="I19" s="23" t="s">
        <v>49</v>
      </c>
      <c r="J19" s="23" t="s">
        <v>50</v>
      </c>
      <c r="K19" s="27">
        <f t="shared" si="0"/>
        <v>29</v>
      </c>
      <c r="L19" s="64"/>
      <c r="M19" s="30"/>
      <c r="N19" s="30"/>
      <c r="O19" s="30"/>
      <c r="P19" s="30"/>
      <c r="Q19" s="30"/>
      <c r="R19" s="66">
        <v>29</v>
      </c>
      <c r="S19" s="42"/>
      <c r="T19" s="30"/>
      <c r="U19" s="30"/>
      <c r="V19" s="30"/>
      <c r="W19" s="33"/>
      <c r="X19" s="55">
        <v>12339.51</v>
      </c>
      <c r="Y19" s="49">
        <f t="shared" si="1"/>
        <v>357845.79</v>
      </c>
      <c r="Z19" s="43"/>
    </row>
    <row r="20" spans="1:26" ht="96.75" customHeight="1">
      <c r="A20" s="23">
        <v>15</v>
      </c>
      <c r="B20" s="14">
        <v>46.51</v>
      </c>
      <c r="C20" s="14">
        <v>46.51</v>
      </c>
      <c r="D20" s="18" t="s">
        <v>65</v>
      </c>
      <c r="E20" s="14" t="s">
        <v>91</v>
      </c>
      <c r="F20" s="18" t="s">
        <v>88</v>
      </c>
      <c r="G20" s="23" t="s">
        <v>43</v>
      </c>
      <c r="H20" s="14" t="s">
        <v>49</v>
      </c>
      <c r="I20" s="14" t="s">
        <v>49</v>
      </c>
      <c r="J20" s="14" t="s">
        <v>50</v>
      </c>
      <c r="K20" s="27">
        <f t="shared" si="0"/>
        <v>29</v>
      </c>
      <c r="L20" s="64"/>
      <c r="M20" s="30"/>
      <c r="N20" s="30"/>
      <c r="O20" s="30"/>
      <c r="P20" s="30"/>
      <c r="Q20" s="30"/>
      <c r="R20" s="65">
        <v>29</v>
      </c>
      <c r="S20" s="42"/>
      <c r="T20" s="30"/>
      <c r="U20" s="30"/>
      <c r="V20" s="30"/>
      <c r="W20" s="33"/>
      <c r="X20" s="53">
        <v>6169.76</v>
      </c>
      <c r="Y20" s="49">
        <f t="shared" si="1"/>
        <v>178923.04</v>
      </c>
      <c r="Z20" s="43"/>
    </row>
    <row r="21" spans="1:26" ht="96.75" customHeight="1">
      <c r="A21" s="23">
        <v>16</v>
      </c>
      <c r="B21" s="14">
        <v>46.51</v>
      </c>
      <c r="C21" s="14">
        <v>46.51</v>
      </c>
      <c r="D21" s="18" t="s">
        <v>66</v>
      </c>
      <c r="E21" s="14" t="s">
        <v>92</v>
      </c>
      <c r="F21" s="18" t="s">
        <v>88</v>
      </c>
      <c r="G21" s="23" t="s">
        <v>43</v>
      </c>
      <c r="H21" s="14" t="s">
        <v>49</v>
      </c>
      <c r="I21" s="14" t="s">
        <v>49</v>
      </c>
      <c r="J21" s="14" t="s">
        <v>50</v>
      </c>
      <c r="K21" s="27">
        <f t="shared" si="0"/>
        <v>1</v>
      </c>
      <c r="L21" s="64"/>
      <c r="M21" s="30"/>
      <c r="N21" s="30"/>
      <c r="O21" s="30"/>
      <c r="P21" s="30"/>
      <c r="Q21" s="30"/>
      <c r="R21" s="65">
        <v>1</v>
      </c>
      <c r="S21" s="67"/>
      <c r="T21" s="30"/>
      <c r="U21" s="30"/>
      <c r="V21" s="30"/>
      <c r="W21" s="33"/>
      <c r="X21" s="53">
        <v>19721.78</v>
      </c>
      <c r="Y21" s="49">
        <f t="shared" si="1"/>
        <v>19721.78</v>
      </c>
      <c r="Z21" s="43"/>
    </row>
    <row r="22" spans="1:26" ht="96.75" customHeight="1">
      <c r="A22" s="23">
        <v>17</v>
      </c>
      <c r="B22" s="14">
        <v>46.51</v>
      </c>
      <c r="C22" s="14">
        <v>46.51</v>
      </c>
      <c r="D22" s="18" t="s">
        <v>67</v>
      </c>
      <c r="E22" s="14" t="s">
        <v>93</v>
      </c>
      <c r="F22" s="18" t="s">
        <v>88</v>
      </c>
      <c r="G22" s="23" t="s">
        <v>43</v>
      </c>
      <c r="H22" s="14" t="s">
        <v>49</v>
      </c>
      <c r="I22" s="14" t="s">
        <v>49</v>
      </c>
      <c r="J22" s="14" t="s">
        <v>50</v>
      </c>
      <c r="K22" s="27">
        <f t="shared" si="0"/>
        <v>1</v>
      </c>
      <c r="L22" s="64"/>
      <c r="M22" s="30"/>
      <c r="N22" s="30"/>
      <c r="O22" s="30"/>
      <c r="P22" s="30"/>
      <c r="Q22" s="30"/>
      <c r="R22" s="65">
        <v>1</v>
      </c>
      <c r="S22" s="67"/>
      <c r="T22" s="30"/>
      <c r="U22" s="30"/>
      <c r="V22" s="30"/>
      <c r="W22" s="33"/>
      <c r="X22" s="53">
        <v>9860.89</v>
      </c>
      <c r="Y22" s="49">
        <f t="shared" si="1"/>
        <v>9860.89</v>
      </c>
      <c r="Z22" s="43"/>
    </row>
    <row r="23" spans="1:26" ht="96.75" customHeight="1">
      <c r="A23" s="23">
        <v>18</v>
      </c>
      <c r="B23" s="14">
        <v>46.51</v>
      </c>
      <c r="C23" s="14">
        <v>46.51</v>
      </c>
      <c r="D23" s="18" t="s">
        <v>68</v>
      </c>
      <c r="E23" s="14" t="s">
        <v>94</v>
      </c>
      <c r="F23" s="18" t="s">
        <v>88</v>
      </c>
      <c r="G23" s="23" t="s">
        <v>43</v>
      </c>
      <c r="H23" s="14" t="s">
        <v>49</v>
      </c>
      <c r="I23" s="14" t="s">
        <v>49</v>
      </c>
      <c r="J23" s="14" t="s">
        <v>50</v>
      </c>
      <c r="K23" s="27">
        <f t="shared" si="0"/>
        <v>40</v>
      </c>
      <c r="L23" s="64"/>
      <c r="M23" s="30"/>
      <c r="N23" s="30"/>
      <c r="O23" s="30"/>
      <c r="P23" s="30"/>
      <c r="Q23" s="30"/>
      <c r="R23" s="65">
        <v>40</v>
      </c>
      <c r="S23" s="36"/>
      <c r="T23" s="30"/>
      <c r="U23" s="30"/>
      <c r="V23" s="30"/>
      <c r="W23" s="33"/>
      <c r="X23" s="53">
        <v>13554.36</v>
      </c>
      <c r="Y23" s="49">
        <f t="shared" si="1"/>
        <v>542174.4</v>
      </c>
      <c r="Z23" s="43"/>
    </row>
    <row r="24" spans="1:26" ht="96.75" customHeight="1">
      <c r="A24" s="23">
        <v>19</v>
      </c>
      <c r="B24" s="14">
        <v>46.51</v>
      </c>
      <c r="C24" s="14">
        <v>46.51</v>
      </c>
      <c r="D24" s="18" t="s">
        <v>54</v>
      </c>
      <c r="E24" s="14" t="s">
        <v>77</v>
      </c>
      <c r="F24" s="18" t="s">
        <v>78</v>
      </c>
      <c r="G24" s="23" t="s">
        <v>43</v>
      </c>
      <c r="H24" s="14" t="s">
        <v>49</v>
      </c>
      <c r="I24" s="14" t="s">
        <v>49</v>
      </c>
      <c r="J24" s="14" t="s">
        <v>50</v>
      </c>
      <c r="K24" s="27">
        <f t="shared" si="0"/>
        <v>210</v>
      </c>
      <c r="L24" s="64"/>
      <c r="M24" s="30"/>
      <c r="N24" s="30"/>
      <c r="O24" s="30"/>
      <c r="P24" s="30"/>
      <c r="Q24" s="30"/>
      <c r="R24" s="24"/>
      <c r="S24" s="68">
        <v>210</v>
      </c>
      <c r="T24" s="30"/>
      <c r="U24" s="30"/>
      <c r="V24" s="30"/>
      <c r="W24" s="33"/>
      <c r="X24" s="53">
        <v>1103.2</v>
      </c>
      <c r="Y24" s="49">
        <f t="shared" si="1"/>
        <v>231672</v>
      </c>
      <c r="Z24" s="43"/>
    </row>
    <row r="25" spans="1:26" ht="96.75" customHeight="1">
      <c r="A25" s="23">
        <v>20</v>
      </c>
      <c r="B25" s="14">
        <v>46.51</v>
      </c>
      <c r="C25" s="14">
        <v>46.51</v>
      </c>
      <c r="D25" s="18" t="s">
        <v>56</v>
      </c>
      <c r="E25" s="14" t="s">
        <v>79</v>
      </c>
      <c r="F25" s="18" t="s">
        <v>80</v>
      </c>
      <c r="G25" s="23" t="s">
        <v>43</v>
      </c>
      <c r="H25" s="14" t="s">
        <v>49</v>
      </c>
      <c r="I25" s="14" t="s">
        <v>49</v>
      </c>
      <c r="J25" s="14" t="s">
        <v>50</v>
      </c>
      <c r="K25" s="27">
        <f t="shared" si="0"/>
        <v>200</v>
      </c>
      <c r="L25" s="64"/>
      <c r="M25" s="30"/>
      <c r="N25" s="30"/>
      <c r="O25" s="30"/>
      <c r="P25" s="30"/>
      <c r="Q25" s="30"/>
      <c r="R25" s="24"/>
      <c r="S25" s="68">
        <v>200</v>
      </c>
      <c r="T25" s="30"/>
      <c r="U25" s="30"/>
      <c r="V25" s="30"/>
      <c r="W25" s="33"/>
      <c r="X25" s="53">
        <v>3575.75</v>
      </c>
      <c r="Y25" s="49">
        <f t="shared" si="1"/>
        <v>715150</v>
      </c>
      <c r="Z25" s="43"/>
    </row>
    <row r="26" spans="1:26" ht="96.75" customHeight="1">
      <c r="A26" s="23">
        <v>21</v>
      </c>
      <c r="B26" s="14">
        <v>46.51</v>
      </c>
      <c r="C26" s="14">
        <v>46.51</v>
      </c>
      <c r="D26" s="20" t="s">
        <v>69</v>
      </c>
      <c r="E26" s="88" t="s">
        <v>95</v>
      </c>
      <c r="F26" s="26" t="s">
        <v>96</v>
      </c>
      <c r="G26" s="73" t="s">
        <v>43</v>
      </c>
      <c r="H26" s="88" t="s">
        <v>44</v>
      </c>
      <c r="I26" s="88" t="s">
        <v>44</v>
      </c>
      <c r="J26" s="88" t="s">
        <v>104</v>
      </c>
      <c r="K26" s="27">
        <f t="shared" si="0"/>
        <v>1</v>
      </c>
      <c r="L26" s="64"/>
      <c r="M26" s="30"/>
      <c r="N26" s="30"/>
      <c r="O26" s="30"/>
      <c r="P26" s="30"/>
      <c r="Q26" s="30"/>
      <c r="R26" s="28">
        <v>1</v>
      </c>
      <c r="S26" s="36"/>
      <c r="T26" s="30"/>
      <c r="U26" s="30"/>
      <c r="V26" s="30"/>
      <c r="W26" s="33"/>
      <c r="X26" s="56">
        <v>187500</v>
      </c>
      <c r="Y26" s="49">
        <f t="shared" si="1"/>
        <v>187500</v>
      </c>
      <c r="Z26" s="43"/>
    </row>
    <row r="27" spans="1:26" ht="96.75" customHeight="1">
      <c r="A27" s="23">
        <v>22</v>
      </c>
      <c r="B27" s="14">
        <v>46.51</v>
      </c>
      <c r="C27" s="14">
        <v>46.51</v>
      </c>
      <c r="D27" s="20" t="s">
        <v>70</v>
      </c>
      <c r="E27" s="90" t="s">
        <v>97</v>
      </c>
      <c r="F27" s="50" t="s">
        <v>51</v>
      </c>
      <c r="G27" s="74" t="s">
        <v>43</v>
      </c>
      <c r="H27" s="88" t="s">
        <v>44</v>
      </c>
      <c r="I27" s="88" t="s">
        <v>44</v>
      </c>
      <c r="J27" s="88" t="s">
        <v>104</v>
      </c>
      <c r="K27" s="27">
        <f t="shared" si="0"/>
        <v>1</v>
      </c>
      <c r="L27" s="64"/>
      <c r="M27" s="30"/>
      <c r="N27" s="30"/>
      <c r="O27" s="30"/>
      <c r="P27" s="30"/>
      <c r="Q27" s="30"/>
      <c r="R27" s="29">
        <v>1</v>
      </c>
      <c r="S27" s="36"/>
      <c r="T27" s="30"/>
      <c r="U27" s="30"/>
      <c r="V27" s="30"/>
      <c r="W27" s="33"/>
      <c r="X27" s="54">
        <v>104426.72</v>
      </c>
      <c r="Y27" s="49">
        <f t="shared" si="1"/>
        <v>104426.72</v>
      </c>
      <c r="Z27" s="43"/>
    </row>
    <row r="28" spans="1:26" ht="96.75" customHeight="1">
      <c r="A28" s="23">
        <v>23</v>
      </c>
      <c r="B28" s="14">
        <v>46.51</v>
      </c>
      <c r="C28" s="14">
        <v>46.51</v>
      </c>
      <c r="D28" s="38" t="s">
        <v>71</v>
      </c>
      <c r="E28" s="90" t="s">
        <v>98</v>
      </c>
      <c r="F28" s="50" t="s">
        <v>51</v>
      </c>
      <c r="G28" s="75" t="s">
        <v>43</v>
      </c>
      <c r="H28" s="88" t="s">
        <v>44</v>
      </c>
      <c r="I28" s="88" t="s">
        <v>44</v>
      </c>
      <c r="J28" s="88" t="s">
        <v>104</v>
      </c>
      <c r="K28" s="27">
        <f t="shared" si="0"/>
        <v>1</v>
      </c>
      <c r="L28" s="64"/>
      <c r="M28" s="30"/>
      <c r="N28" s="30"/>
      <c r="O28" s="30"/>
      <c r="P28" s="30"/>
      <c r="Q28" s="30"/>
      <c r="R28" s="29">
        <v>1</v>
      </c>
      <c r="S28" s="36"/>
      <c r="T28" s="30"/>
      <c r="U28" s="30"/>
      <c r="V28" s="30"/>
      <c r="W28" s="33"/>
      <c r="X28" s="57">
        <v>104426.72</v>
      </c>
      <c r="Y28" s="49">
        <f t="shared" si="1"/>
        <v>104426.72</v>
      </c>
      <c r="Z28" s="43"/>
    </row>
    <row r="29" spans="1:26" ht="96.75" customHeight="1">
      <c r="A29" s="23">
        <v>24</v>
      </c>
      <c r="B29" s="14">
        <v>46.51</v>
      </c>
      <c r="C29" s="14">
        <v>46.51</v>
      </c>
      <c r="D29" s="38" t="s">
        <v>72</v>
      </c>
      <c r="E29" s="90" t="s">
        <v>99</v>
      </c>
      <c r="F29" s="50" t="s">
        <v>51</v>
      </c>
      <c r="G29" s="75" t="s">
        <v>43</v>
      </c>
      <c r="H29" s="88" t="s">
        <v>44</v>
      </c>
      <c r="I29" s="88" t="s">
        <v>44</v>
      </c>
      <c r="J29" s="88" t="s">
        <v>104</v>
      </c>
      <c r="K29" s="27">
        <f t="shared" si="0"/>
        <v>1</v>
      </c>
      <c r="L29" s="64"/>
      <c r="M29" s="30"/>
      <c r="N29" s="30"/>
      <c r="O29" s="30"/>
      <c r="P29" s="30"/>
      <c r="Q29" s="30"/>
      <c r="R29" s="29">
        <v>1</v>
      </c>
      <c r="S29" s="36"/>
      <c r="T29" s="30"/>
      <c r="U29" s="30"/>
      <c r="V29" s="30"/>
      <c r="W29" s="33"/>
      <c r="X29" s="57">
        <v>70583.33</v>
      </c>
      <c r="Y29" s="49">
        <f t="shared" si="1"/>
        <v>70583.33</v>
      </c>
      <c r="Z29" s="43"/>
    </row>
    <row r="30" spans="1:26" ht="96.75" customHeight="1">
      <c r="A30" s="23">
        <v>25</v>
      </c>
      <c r="B30" s="14">
        <v>46.51</v>
      </c>
      <c r="C30" s="14">
        <v>46.51</v>
      </c>
      <c r="D30" s="38" t="s">
        <v>73</v>
      </c>
      <c r="E30" s="90" t="s">
        <v>100</v>
      </c>
      <c r="F30" s="50" t="s">
        <v>51</v>
      </c>
      <c r="G30" s="75" t="s">
        <v>43</v>
      </c>
      <c r="H30" s="88" t="s">
        <v>44</v>
      </c>
      <c r="I30" s="88" t="s">
        <v>44</v>
      </c>
      <c r="J30" s="88" t="s">
        <v>104</v>
      </c>
      <c r="K30" s="27">
        <f t="shared" si="0"/>
        <v>1</v>
      </c>
      <c r="L30" s="64"/>
      <c r="M30" s="30"/>
      <c r="N30" s="30"/>
      <c r="O30" s="30"/>
      <c r="P30" s="30"/>
      <c r="Q30" s="30"/>
      <c r="R30" s="29">
        <v>1</v>
      </c>
      <c r="S30" s="36"/>
      <c r="T30" s="30"/>
      <c r="U30" s="30"/>
      <c r="V30" s="30"/>
      <c r="W30" s="33"/>
      <c r="X30" s="57">
        <v>41440</v>
      </c>
      <c r="Y30" s="49">
        <f t="shared" si="1"/>
        <v>41440</v>
      </c>
      <c r="Z30" s="43"/>
    </row>
    <row r="31" spans="1:26" ht="96.75" customHeight="1">
      <c r="A31" s="23">
        <v>26</v>
      </c>
      <c r="B31" s="14">
        <v>46.51</v>
      </c>
      <c r="C31" s="14">
        <v>46.51</v>
      </c>
      <c r="D31" s="21" t="s">
        <v>74</v>
      </c>
      <c r="E31" s="91" t="s">
        <v>101</v>
      </c>
      <c r="F31" s="50" t="s">
        <v>51</v>
      </c>
      <c r="G31" s="19" t="s">
        <v>43</v>
      </c>
      <c r="H31" s="88" t="s">
        <v>44</v>
      </c>
      <c r="I31" s="88" t="s">
        <v>44</v>
      </c>
      <c r="J31" s="88" t="s">
        <v>104</v>
      </c>
      <c r="K31" s="27">
        <f t="shared" si="0"/>
        <v>2</v>
      </c>
      <c r="L31" s="64"/>
      <c r="M31" s="30"/>
      <c r="N31" s="30"/>
      <c r="O31" s="30"/>
      <c r="P31" s="30"/>
      <c r="Q31" s="30"/>
      <c r="R31" s="29">
        <v>2</v>
      </c>
      <c r="S31" s="35"/>
      <c r="T31" s="30"/>
      <c r="U31" s="30"/>
      <c r="V31" s="30"/>
      <c r="W31" s="33"/>
      <c r="X31" s="58">
        <v>57651.67</v>
      </c>
      <c r="Y31" s="49">
        <f t="shared" si="1"/>
        <v>115303.34</v>
      </c>
      <c r="Z31" s="43"/>
    </row>
    <row r="32" spans="1:26" ht="96.75" customHeight="1">
      <c r="A32" s="23">
        <v>27</v>
      </c>
      <c r="B32" s="14">
        <v>46.51</v>
      </c>
      <c r="C32" s="14">
        <v>46.51</v>
      </c>
      <c r="D32" s="21" t="s">
        <v>54</v>
      </c>
      <c r="E32" s="92" t="s">
        <v>102</v>
      </c>
      <c r="F32" s="16"/>
      <c r="G32" s="14" t="s">
        <v>43</v>
      </c>
      <c r="H32" s="22" t="s">
        <v>52</v>
      </c>
      <c r="I32" s="22" t="s">
        <v>52</v>
      </c>
      <c r="J32" s="48" t="s">
        <v>53</v>
      </c>
      <c r="K32" s="27">
        <f t="shared" si="0"/>
        <v>200</v>
      </c>
      <c r="L32" s="64"/>
      <c r="M32" s="30"/>
      <c r="N32" s="30"/>
      <c r="O32" s="30"/>
      <c r="P32" s="30"/>
      <c r="Q32" s="30"/>
      <c r="R32" s="37">
        <v>200</v>
      </c>
      <c r="S32" s="34"/>
      <c r="T32" s="30"/>
      <c r="U32" s="30"/>
      <c r="V32" s="30"/>
      <c r="W32" s="33"/>
      <c r="X32" s="59">
        <v>1031.28</v>
      </c>
      <c r="Y32" s="49">
        <f t="shared" si="1"/>
        <v>206256</v>
      </c>
      <c r="Z32" s="43"/>
    </row>
    <row r="33" spans="1:26" ht="96.75" customHeight="1">
      <c r="A33" s="23">
        <v>28</v>
      </c>
      <c r="B33" s="14">
        <v>46.51</v>
      </c>
      <c r="C33" s="14">
        <v>46.51</v>
      </c>
      <c r="D33" s="21" t="s">
        <v>56</v>
      </c>
      <c r="E33" s="92" t="s">
        <v>103</v>
      </c>
      <c r="F33" s="16"/>
      <c r="G33" s="14" t="s">
        <v>43</v>
      </c>
      <c r="H33" s="22" t="s">
        <v>52</v>
      </c>
      <c r="I33" s="22" t="s">
        <v>52</v>
      </c>
      <c r="J33" s="48" t="s">
        <v>53</v>
      </c>
      <c r="K33" s="27">
        <f t="shared" si="0"/>
        <v>280</v>
      </c>
      <c r="L33" s="64"/>
      <c r="M33" s="30"/>
      <c r="N33" s="30"/>
      <c r="O33" s="30"/>
      <c r="P33" s="30"/>
      <c r="Q33" s="30"/>
      <c r="R33" s="37">
        <v>280</v>
      </c>
      <c r="S33" s="34"/>
      <c r="T33" s="30"/>
      <c r="U33" s="30"/>
      <c r="V33" s="30"/>
      <c r="W33" s="33"/>
      <c r="X33" s="59">
        <v>2985.82</v>
      </c>
      <c r="Y33" s="49">
        <f t="shared" si="1"/>
        <v>836029.60000000009</v>
      </c>
      <c r="Z33" s="43"/>
    </row>
    <row r="34" spans="1:26" ht="45.75" customHeight="1">
      <c r="A34" s="23">
        <v>29</v>
      </c>
      <c r="B34" s="14">
        <v>46.51</v>
      </c>
      <c r="C34" s="14">
        <v>46.51</v>
      </c>
      <c r="D34" s="22" t="s">
        <v>106</v>
      </c>
      <c r="E34" s="14" t="s">
        <v>112</v>
      </c>
      <c r="F34" s="16"/>
      <c r="G34" s="14" t="s">
        <v>43</v>
      </c>
      <c r="H34" s="14" t="s">
        <v>120</v>
      </c>
      <c r="I34" s="14" t="s">
        <v>121</v>
      </c>
      <c r="J34" s="14" t="s">
        <v>121</v>
      </c>
      <c r="K34" s="27">
        <f t="shared" si="0"/>
        <v>3</v>
      </c>
      <c r="L34" s="64"/>
      <c r="M34" s="30"/>
      <c r="N34" s="30"/>
      <c r="O34" s="30"/>
      <c r="P34" s="30"/>
      <c r="Q34" s="30"/>
      <c r="R34" s="69"/>
      <c r="S34" s="69"/>
      <c r="T34" s="69"/>
      <c r="U34" s="69">
        <v>3</v>
      </c>
      <c r="V34" s="30"/>
      <c r="W34" s="33"/>
      <c r="X34" s="59">
        <v>46897</v>
      </c>
      <c r="Y34" s="49">
        <f t="shared" si="1"/>
        <v>140691</v>
      </c>
      <c r="Z34" s="43"/>
    </row>
    <row r="35" spans="1:26" ht="45.75" customHeight="1">
      <c r="A35" s="23">
        <v>30</v>
      </c>
      <c r="B35" s="14">
        <v>46.51</v>
      </c>
      <c r="C35" s="14">
        <v>46.51</v>
      </c>
      <c r="D35" s="22" t="s">
        <v>107</v>
      </c>
      <c r="E35" s="14" t="s">
        <v>113</v>
      </c>
      <c r="F35" s="16"/>
      <c r="G35" s="14" t="s">
        <v>43</v>
      </c>
      <c r="H35" s="14" t="s">
        <v>120</v>
      </c>
      <c r="I35" s="14" t="s">
        <v>121</v>
      </c>
      <c r="J35" s="14" t="s">
        <v>121</v>
      </c>
      <c r="K35" s="27">
        <f t="shared" si="0"/>
        <v>55</v>
      </c>
      <c r="L35" s="64"/>
      <c r="M35" s="30"/>
      <c r="N35" s="30"/>
      <c r="O35" s="30"/>
      <c r="P35" s="30"/>
      <c r="Q35" s="30"/>
      <c r="R35" s="69"/>
      <c r="S35" s="69"/>
      <c r="T35" s="69"/>
      <c r="U35" s="69">
        <v>55</v>
      </c>
      <c r="V35" s="30"/>
      <c r="W35" s="33"/>
      <c r="X35" s="59">
        <v>10911.5</v>
      </c>
      <c r="Y35" s="49">
        <f t="shared" si="1"/>
        <v>600132.5</v>
      </c>
      <c r="Z35" s="43"/>
    </row>
    <row r="36" spans="1:26" ht="45.75" customHeight="1">
      <c r="A36" s="23">
        <v>31</v>
      </c>
      <c r="B36" s="14">
        <v>46.51</v>
      </c>
      <c r="C36" s="14">
        <v>46.51</v>
      </c>
      <c r="D36" s="22" t="s">
        <v>108</v>
      </c>
      <c r="E36" s="14" t="s">
        <v>114</v>
      </c>
      <c r="F36" s="16"/>
      <c r="G36" s="14" t="s">
        <v>43</v>
      </c>
      <c r="H36" s="14" t="s">
        <v>120</v>
      </c>
      <c r="I36" s="14" t="s">
        <v>121</v>
      </c>
      <c r="J36" s="14" t="s">
        <v>121</v>
      </c>
      <c r="K36" s="27">
        <f t="shared" si="0"/>
        <v>1</v>
      </c>
      <c r="L36" s="64"/>
      <c r="M36" s="30"/>
      <c r="N36" s="30"/>
      <c r="O36" s="30"/>
      <c r="P36" s="30"/>
      <c r="Q36" s="30"/>
      <c r="R36" s="69">
        <v>1</v>
      </c>
      <c r="S36" s="69"/>
      <c r="T36" s="69"/>
      <c r="U36" s="69"/>
      <c r="V36" s="30"/>
      <c r="W36" s="33"/>
      <c r="X36" s="59">
        <v>224700</v>
      </c>
      <c r="Y36" s="49">
        <f t="shared" si="1"/>
        <v>224700</v>
      </c>
      <c r="Z36" s="43"/>
    </row>
    <row r="37" spans="1:26" ht="45.75" customHeight="1">
      <c r="A37" s="23">
        <v>32</v>
      </c>
      <c r="B37" s="14">
        <v>46.51</v>
      </c>
      <c r="C37" s="14">
        <v>46.51</v>
      </c>
      <c r="D37" s="22" t="s">
        <v>109</v>
      </c>
      <c r="E37" s="14" t="s">
        <v>115</v>
      </c>
      <c r="F37" s="16"/>
      <c r="G37" s="14" t="s">
        <v>43</v>
      </c>
      <c r="H37" s="14" t="s">
        <v>120</v>
      </c>
      <c r="I37" s="14" t="s">
        <v>121</v>
      </c>
      <c r="J37" s="14" t="s">
        <v>121</v>
      </c>
      <c r="K37" s="27">
        <f t="shared" si="0"/>
        <v>6</v>
      </c>
      <c r="L37" s="64"/>
      <c r="M37" s="30"/>
      <c r="N37" s="30"/>
      <c r="O37" s="30"/>
      <c r="P37" s="30"/>
      <c r="Q37" s="30"/>
      <c r="R37" s="69">
        <v>6</v>
      </c>
      <c r="S37" s="69"/>
      <c r="T37" s="69"/>
      <c r="U37" s="69"/>
      <c r="V37" s="30"/>
      <c r="W37" s="33"/>
      <c r="X37" s="59">
        <v>66138.75</v>
      </c>
      <c r="Y37" s="49">
        <f t="shared" si="1"/>
        <v>396832.5</v>
      </c>
      <c r="Z37" s="43"/>
    </row>
    <row r="38" spans="1:26" ht="45.75" customHeight="1">
      <c r="A38" s="23">
        <v>33</v>
      </c>
      <c r="B38" s="14">
        <v>46.51</v>
      </c>
      <c r="C38" s="14">
        <v>46.51</v>
      </c>
      <c r="D38" s="22" t="s">
        <v>54</v>
      </c>
      <c r="E38" s="14" t="s">
        <v>116</v>
      </c>
      <c r="F38" s="16"/>
      <c r="G38" s="14" t="s">
        <v>43</v>
      </c>
      <c r="H38" s="14" t="s">
        <v>120</v>
      </c>
      <c r="I38" s="14" t="s">
        <v>121</v>
      </c>
      <c r="J38" s="14" t="s">
        <v>121</v>
      </c>
      <c r="K38" s="27">
        <f t="shared" si="0"/>
        <v>560</v>
      </c>
      <c r="L38" s="64"/>
      <c r="M38" s="30"/>
      <c r="N38" s="30"/>
      <c r="O38" s="30"/>
      <c r="P38" s="30"/>
      <c r="Q38" s="30"/>
      <c r="R38" s="69"/>
      <c r="S38" s="69"/>
      <c r="T38" s="69"/>
      <c r="U38" s="69">
        <v>560</v>
      </c>
      <c r="V38" s="30"/>
      <c r="W38" s="33"/>
      <c r="X38" s="59">
        <v>998.55</v>
      </c>
      <c r="Y38" s="49">
        <f t="shared" si="1"/>
        <v>559188</v>
      </c>
      <c r="Z38" s="43"/>
    </row>
    <row r="39" spans="1:26" ht="45.75" customHeight="1">
      <c r="A39" s="23">
        <v>34</v>
      </c>
      <c r="B39" s="14">
        <v>46.51</v>
      </c>
      <c r="C39" s="14">
        <v>46.51</v>
      </c>
      <c r="D39" s="22" t="s">
        <v>56</v>
      </c>
      <c r="E39" s="14" t="s">
        <v>117</v>
      </c>
      <c r="F39" s="16"/>
      <c r="G39" s="14" t="s">
        <v>43</v>
      </c>
      <c r="H39" s="14" t="s">
        <v>120</v>
      </c>
      <c r="I39" s="14" t="s">
        <v>121</v>
      </c>
      <c r="J39" s="14" t="s">
        <v>121</v>
      </c>
      <c r="K39" s="27">
        <f t="shared" si="0"/>
        <v>345</v>
      </c>
      <c r="L39" s="64"/>
      <c r="M39" s="30"/>
      <c r="N39" s="30"/>
      <c r="O39" s="30"/>
      <c r="P39" s="30"/>
      <c r="Q39" s="30"/>
      <c r="R39" s="69"/>
      <c r="S39" s="69"/>
      <c r="T39" s="69"/>
      <c r="U39" s="69">
        <v>345</v>
      </c>
      <c r="V39" s="30"/>
      <c r="W39" s="33"/>
      <c r="X39" s="59">
        <v>3421.07</v>
      </c>
      <c r="Y39" s="49">
        <f t="shared" si="1"/>
        <v>1180269.1500000001</v>
      </c>
      <c r="Z39" s="43"/>
    </row>
    <row r="40" spans="1:26" ht="45.75" customHeight="1">
      <c r="A40" s="23">
        <v>35</v>
      </c>
      <c r="B40" s="14">
        <v>46.51</v>
      </c>
      <c r="C40" s="14">
        <v>46.51</v>
      </c>
      <c r="D40" s="22" t="s">
        <v>110</v>
      </c>
      <c r="E40" s="14" t="s">
        <v>118</v>
      </c>
      <c r="F40" s="16"/>
      <c r="G40" s="14" t="s">
        <v>43</v>
      </c>
      <c r="H40" s="14" t="s">
        <v>120</v>
      </c>
      <c r="I40" s="14" t="s">
        <v>121</v>
      </c>
      <c r="J40" s="14" t="s">
        <v>121</v>
      </c>
      <c r="K40" s="27">
        <f t="shared" si="0"/>
        <v>5</v>
      </c>
      <c r="L40" s="64"/>
      <c r="M40" s="30"/>
      <c r="N40" s="30"/>
      <c r="O40" s="30"/>
      <c r="P40" s="30"/>
      <c r="Q40" s="30"/>
      <c r="R40" s="69"/>
      <c r="S40" s="69"/>
      <c r="T40" s="69"/>
      <c r="U40" s="69">
        <v>5</v>
      </c>
      <c r="V40" s="30"/>
      <c r="W40" s="33"/>
      <c r="X40" s="59">
        <v>11832</v>
      </c>
      <c r="Y40" s="49">
        <f t="shared" si="1"/>
        <v>59160</v>
      </c>
      <c r="Z40" s="43"/>
    </row>
    <row r="41" spans="1:26" ht="45.75" customHeight="1">
      <c r="A41" s="23">
        <v>36</v>
      </c>
      <c r="B41" s="14">
        <v>46.51</v>
      </c>
      <c r="C41" s="14">
        <v>46.51</v>
      </c>
      <c r="D41" s="22" t="s">
        <v>111</v>
      </c>
      <c r="E41" s="14" t="s">
        <v>119</v>
      </c>
      <c r="F41" s="16"/>
      <c r="G41" s="14" t="s">
        <v>43</v>
      </c>
      <c r="H41" s="14" t="s">
        <v>120</v>
      </c>
      <c r="I41" s="14" t="s">
        <v>121</v>
      </c>
      <c r="J41" s="14" t="s">
        <v>121</v>
      </c>
      <c r="K41" s="27">
        <f t="shared" si="0"/>
        <v>1</v>
      </c>
      <c r="L41" s="64"/>
      <c r="M41" s="30"/>
      <c r="N41" s="30"/>
      <c r="O41" s="30"/>
      <c r="P41" s="30"/>
      <c r="Q41" s="30"/>
      <c r="R41" s="69">
        <v>1</v>
      </c>
      <c r="S41" s="69"/>
      <c r="T41" s="69"/>
      <c r="U41" s="69"/>
      <c r="V41" s="30"/>
      <c r="W41" s="33"/>
      <c r="X41" s="59">
        <v>103700</v>
      </c>
      <c r="Y41" s="49">
        <f t="shared" si="1"/>
        <v>103700</v>
      </c>
      <c r="Z41" s="43"/>
    </row>
    <row r="42" spans="1:26" ht="45.75" customHeight="1">
      <c r="A42" s="23">
        <v>37</v>
      </c>
      <c r="B42" s="14">
        <v>46.51</v>
      </c>
      <c r="C42" s="14">
        <v>46.51</v>
      </c>
      <c r="D42" s="42" t="s">
        <v>122</v>
      </c>
      <c r="E42" s="24" t="s">
        <v>123</v>
      </c>
      <c r="F42" s="42" t="s">
        <v>124</v>
      </c>
      <c r="G42" s="22" t="s">
        <v>43</v>
      </c>
      <c r="H42" s="14" t="s">
        <v>125</v>
      </c>
      <c r="I42" s="14" t="s">
        <v>125</v>
      </c>
      <c r="J42" s="14" t="s">
        <v>126</v>
      </c>
      <c r="K42" s="27">
        <f t="shared" si="0"/>
        <v>1</v>
      </c>
      <c r="L42" s="71"/>
      <c r="M42" s="30"/>
      <c r="N42" s="30"/>
      <c r="O42" s="30"/>
      <c r="P42" s="30"/>
      <c r="Q42" s="30"/>
      <c r="R42" s="72">
        <v>1</v>
      </c>
      <c r="S42" s="38"/>
      <c r="T42" s="30"/>
      <c r="U42" s="30"/>
      <c r="V42" s="30"/>
      <c r="W42" s="30"/>
      <c r="X42" s="49">
        <v>62653.33</v>
      </c>
      <c r="Y42" s="49">
        <f t="shared" si="1"/>
        <v>62653.33</v>
      </c>
      <c r="Z42" s="43"/>
    </row>
    <row r="43" spans="1:26" ht="45.75" customHeight="1">
      <c r="A43" s="23">
        <v>38</v>
      </c>
      <c r="B43" s="14">
        <v>46.51</v>
      </c>
      <c r="C43" s="14">
        <v>46.51</v>
      </c>
      <c r="D43" s="42" t="s">
        <v>127</v>
      </c>
      <c r="E43" s="24" t="s">
        <v>128</v>
      </c>
      <c r="F43" s="42" t="s">
        <v>129</v>
      </c>
      <c r="G43" s="22" t="s">
        <v>43</v>
      </c>
      <c r="H43" s="14" t="s">
        <v>125</v>
      </c>
      <c r="I43" s="14" t="s">
        <v>125</v>
      </c>
      <c r="J43" s="14" t="s">
        <v>126</v>
      </c>
      <c r="K43" s="27">
        <f t="shared" si="0"/>
        <v>100</v>
      </c>
      <c r="L43" s="71"/>
      <c r="M43" s="30"/>
      <c r="N43" s="30"/>
      <c r="O43" s="30"/>
      <c r="P43" s="30"/>
      <c r="Q43" s="30"/>
      <c r="R43" s="72">
        <v>100</v>
      </c>
      <c r="S43" s="38"/>
      <c r="T43" s="30"/>
      <c r="U43" s="30"/>
      <c r="V43" s="30"/>
      <c r="W43" s="30"/>
      <c r="X43" s="49">
        <v>1870</v>
      </c>
      <c r="Y43" s="49">
        <f t="shared" si="1"/>
        <v>187000</v>
      </c>
      <c r="Z43" s="43"/>
    </row>
    <row r="44" spans="1:26" ht="45.75" customHeight="1">
      <c r="A44" s="23">
        <v>39</v>
      </c>
      <c r="B44" s="14">
        <v>46.51</v>
      </c>
      <c r="C44" s="14">
        <v>46.51</v>
      </c>
      <c r="D44" s="87" t="s">
        <v>130</v>
      </c>
      <c r="E44" s="93" t="s">
        <v>132</v>
      </c>
      <c r="F44" s="67" t="s">
        <v>124</v>
      </c>
      <c r="G44" s="22" t="s">
        <v>43</v>
      </c>
      <c r="H44" s="14" t="s">
        <v>125</v>
      </c>
      <c r="I44" s="14" t="s">
        <v>125</v>
      </c>
      <c r="J44" s="14" t="s">
        <v>126</v>
      </c>
      <c r="K44" s="27">
        <f t="shared" si="0"/>
        <v>4</v>
      </c>
      <c r="L44" s="71"/>
      <c r="M44" s="30"/>
      <c r="N44" s="30"/>
      <c r="O44" s="30"/>
      <c r="P44" s="30"/>
      <c r="Q44" s="30"/>
      <c r="R44" s="72">
        <v>4</v>
      </c>
      <c r="S44" s="38"/>
      <c r="T44" s="30"/>
      <c r="U44" s="30"/>
      <c r="V44" s="30"/>
      <c r="W44" s="33"/>
      <c r="X44" s="49">
        <v>12305.33</v>
      </c>
      <c r="Y44" s="49">
        <f t="shared" si="1"/>
        <v>49221.32</v>
      </c>
      <c r="Z44" s="43"/>
    </row>
    <row r="45" spans="1:26" ht="45.75" customHeight="1">
      <c r="A45" s="23">
        <v>40</v>
      </c>
      <c r="B45" s="14">
        <v>46.51</v>
      </c>
      <c r="C45" s="14">
        <v>46.51</v>
      </c>
      <c r="D45" s="87" t="s">
        <v>131</v>
      </c>
      <c r="E45" s="93" t="s">
        <v>133</v>
      </c>
      <c r="F45" s="67" t="s">
        <v>129</v>
      </c>
      <c r="G45" s="22" t="s">
        <v>43</v>
      </c>
      <c r="H45" s="14" t="s">
        <v>125</v>
      </c>
      <c r="I45" s="14" t="s">
        <v>125</v>
      </c>
      <c r="J45" s="14" t="s">
        <v>126</v>
      </c>
      <c r="K45" s="27">
        <f t="shared" si="0"/>
        <v>5</v>
      </c>
      <c r="L45" s="71"/>
      <c r="M45" s="30"/>
      <c r="N45" s="30"/>
      <c r="O45" s="30"/>
      <c r="P45" s="30"/>
      <c r="Q45" s="30"/>
      <c r="R45" s="72">
        <v>5</v>
      </c>
      <c r="S45" s="38"/>
      <c r="T45" s="30"/>
      <c r="U45" s="30"/>
      <c r="V45" s="30"/>
      <c r="W45" s="33"/>
      <c r="X45" s="49">
        <v>15054.33</v>
      </c>
      <c r="Y45" s="49">
        <f t="shared" si="1"/>
        <v>75271.649999999994</v>
      </c>
      <c r="Z45" s="43"/>
    </row>
    <row r="46" spans="1:26" ht="20.25" customHeight="1">
      <c r="A46" s="81" t="s">
        <v>0</v>
      </c>
      <c r="B46" s="81"/>
      <c r="C46" s="81"/>
      <c r="D46" s="81"/>
      <c r="E46" s="81"/>
      <c r="F46" s="81"/>
      <c r="G46" s="81"/>
      <c r="H46" s="81"/>
      <c r="I46" s="81"/>
      <c r="J46" s="81"/>
      <c r="K46" s="3">
        <f>SUM(K6:K45)</f>
        <v>3227</v>
      </c>
      <c r="L46" s="3"/>
      <c r="M46" s="3"/>
      <c r="N46" s="3"/>
      <c r="O46" s="3"/>
      <c r="P46" s="3"/>
      <c r="Q46" s="3"/>
      <c r="R46" s="3">
        <f t="shared" ref="R46:S46" si="2">SUM(R6:R45)</f>
        <v>1768</v>
      </c>
      <c r="S46" s="3">
        <f t="shared" si="2"/>
        <v>491</v>
      </c>
      <c r="T46" s="3"/>
      <c r="U46" s="3">
        <f>SUM(U6:U45)</f>
        <v>968</v>
      </c>
      <c r="V46" s="3"/>
      <c r="W46" s="6"/>
      <c r="X46" s="6"/>
      <c r="Y46" s="3">
        <f>SUM(Y6:Y45)</f>
        <v>14230384.363333335</v>
      </c>
      <c r="Z46" s="6"/>
    </row>
    <row r="48" spans="1:26" ht="74.25" customHeight="1">
      <c r="A48" s="79" t="s">
        <v>36</v>
      </c>
      <c r="B48" s="79"/>
      <c r="C48" s="82" t="s">
        <v>24</v>
      </c>
      <c r="D48" s="82"/>
      <c r="E48" s="82"/>
      <c r="F48" s="82"/>
      <c r="G48" s="82"/>
      <c r="H48" s="82"/>
      <c r="I48" s="82"/>
      <c r="J48" s="82"/>
      <c r="K48" s="82"/>
      <c r="L48" s="82"/>
      <c r="M48" s="82"/>
      <c r="N48" s="82"/>
      <c r="O48" s="82"/>
      <c r="P48" s="82"/>
      <c r="Q48" s="82"/>
      <c r="R48" s="82"/>
      <c r="S48" s="82"/>
      <c r="T48" s="82"/>
      <c r="U48" s="82"/>
      <c r="V48" s="82"/>
      <c r="W48" s="82"/>
      <c r="X48" s="82"/>
      <c r="Y48" s="82"/>
      <c r="Z48" s="82"/>
    </row>
    <row r="49" spans="1:26" ht="59.25" customHeight="1">
      <c r="A49" s="79" t="s">
        <v>30</v>
      </c>
      <c r="B49" s="79"/>
      <c r="C49" s="82" t="s">
        <v>29</v>
      </c>
      <c r="D49" s="82"/>
      <c r="E49" s="82"/>
      <c r="F49" s="82"/>
      <c r="G49" s="82"/>
      <c r="H49" s="82"/>
      <c r="I49" s="82"/>
      <c r="J49" s="82"/>
      <c r="K49" s="82"/>
      <c r="L49" s="82"/>
      <c r="M49" s="82"/>
      <c r="N49" s="82"/>
      <c r="O49" s="82"/>
      <c r="P49" s="82"/>
      <c r="Q49" s="82"/>
      <c r="R49" s="82"/>
      <c r="S49" s="82"/>
      <c r="T49" s="82"/>
      <c r="U49" s="82"/>
      <c r="V49" s="82"/>
      <c r="W49" s="82"/>
      <c r="X49" s="82"/>
      <c r="Y49" s="82"/>
      <c r="Z49" s="82"/>
    </row>
    <row r="50" spans="1:26" ht="54" customHeight="1">
      <c r="A50" s="79" t="s">
        <v>32</v>
      </c>
      <c r="B50" s="79"/>
      <c r="C50" s="82" t="s">
        <v>31</v>
      </c>
      <c r="D50" s="82"/>
      <c r="E50" s="82"/>
      <c r="F50" s="82"/>
      <c r="G50" s="82"/>
      <c r="H50" s="82"/>
      <c r="I50" s="82"/>
      <c r="J50" s="82"/>
      <c r="K50" s="82"/>
      <c r="L50" s="82"/>
      <c r="M50" s="82"/>
      <c r="N50" s="82"/>
      <c r="O50" s="82"/>
      <c r="P50" s="82"/>
      <c r="Q50" s="82"/>
      <c r="R50" s="82"/>
      <c r="S50" s="82"/>
      <c r="T50" s="82"/>
      <c r="U50" s="82"/>
      <c r="V50" s="82"/>
      <c r="W50" s="82"/>
      <c r="X50" s="82"/>
      <c r="Y50" s="82"/>
      <c r="Z50" s="82"/>
    </row>
    <row r="51" spans="1:26" ht="47.25" customHeight="1">
      <c r="A51" s="79" t="s">
        <v>33</v>
      </c>
      <c r="B51" s="79"/>
      <c r="C51" s="82" t="s">
        <v>28</v>
      </c>
      <c r="D51" s="82"/>
      <c r="E51" s="82"/>
      <c r="F51" s="82"/>
      <c r="G51" s="82"/>
      <c r="H51" s="82"/>
      <c r="I51" s="82"/>
      <c r="J51" s="82"/>
      <c r="K51" s="82"/>
      <c r="L51" s="82"/>
      <c r="M51" s="82"/>
      <c r="N51" s="82"/>
      <c r="O51" s="82"/>
      <c r="P51" s="82"/>
      <c r="Q51" s="82"/>
      <c r="R51" s="82"/>
      <c r="S51" s="82"/>
      <c r="T51" s="82"/>
      <c r="U51" s="82"/>
      <c r="V51" s="82"/>
      <c r="W51" s="82"/>
      <c r="X51" s="82"/>
      <c r="Y51" s="82"/>
      <c r="Z51" s="82"/>
    </row>
    <row r="52" spans="1:26" ht="227.25" customHeight="1">
      <c r="A52" s="85" t="s">
        <v>34</v>
      </c>
      <c r="B52" s="85"/>
      <c r="C52" s="86" t="s">
        <v>42</v>
      </c>
      <c r="D52" s="86"/>
      <c r="E52" s="86"/>
      <c r="F52" s="86"/>
      <c r="G52" s="86"/>
      <c r="H52" s="86"/>
      <c r="I52" s="86"/>
      <c r="J52" s="86"/>
      <c r="K52" s="86"/>
      <c r="L52" s="86"/>
      <c r="M52" s="86"/>
      <c r="N52" s="86"/>
      <c r="O52" s="86"/>
      <c r="P52" s="86"/>
      <c r="Q52" s="86"/>
      <c r="R52" s="86"/>
      <c r="S52" s="86"/>
      <c r="T52" s="86"/>
      <c r="U52" s="86"/>
      <c r="V52" s="86"/>
      <c r="W52" s="86"/>
      <c r="X52" s="86"/>
      <c r="Y52" s="86"/>
      <c r="Z52" s="86"/>
    </row>
    <row r="53" spans="1:26" ht="108.75" customHeight="1">
      <c r="A53" s="85" t="s">
        <v>35</v>
      </c>
      <c r="B53" s="85"/>
      <c r="C53" s="86" t="s">
        <v>37</v>
      </c>
      <c r="D53" s="86"/>
      <c r="E53" s="86"/>
      <c r="F53" s="86"/>
      <c r="G53" s="86"/>
      <c r="H53" s="86"/>
      <c r="I53" s="86"/>
      <c r="J53" s="86"/>
      <c r="K53" s="86"/>
      <c r="L53" s="86"/>
      <c r="M53" s="86"/>
      <c r="N53" s="86"/>
      <c r="O53" s="86"/>
      <c r="P53" s="86"/>
      <c r="Q53" s="86"/>
      <c r="R53" s="86"/>
      <c r="S53" s="86"/>
      <c r="T53" s="86"/>
      <c r="U53" s="86"/>
      <c r="V53" s="86"/>
      <c r="W53" s="86"/>
      <c r="X53" s="86"/>
      <c r="Y53" s="86"/>
      <c r="Z53" s="86"/>
    </row>
    <row r="54" spans="1:26" ht="15">
      <c r="B54" s="11"/>
      <c r="C54" s="11"/>
      <c r="D54" s="11"/>
      <c r="E54" s="12"/>
      <c r="F54" s="46"/>
      <c r="G54" s="46"/>
      <c r="H54" s="12"/>
    </row>
    <row r="55" spans="1:26" ht="15">
      <c r="B55" s="11"/>
      <c r="C55" s="11"/>
      <c r="D55" s="11"/>
      <c r="E55" s="12"/>
      <c r="F55" s="46"/>
      <c r="G55" s="46"/>
      <c r="H55" s="12"/>
    </row>
  </sheetData>
  <protectedRanges>
    <protectedRange sqref="X20:X25" name="Диапазон4_1"/>
  </protectedRanges>
  <autoFilter ref="A5:Z46"/>
  <mergeCells count="18">
    <mergeCell ref="A53:B53"/>
    <mergeCell ref="C53:Z53"/>
    <mergeCell ref="A51:B51"/>
    <mergeCell ref="A49:B49"/>
    <mergeCell ref="A52:B52"/>
    <mergeCell ref="C52:Z52"/>
    <mergeCell ref="C49:Z49"/>
    <mergeCell ref="C50:Z50"/>
    <mergeCell ref="C51:Z51"/>
    <mergeCell ref="D3:K3"/>
    <mergeCell ref="Z4:Z5"/>
    <mergeCell ref="A48:B48"/>
    <mergeCell ref="A50:B50"/>
    <mergeCell ref="L4:W4"/>
    <mergeCell ref="A46:J46"/>
    <mergeCell ref="C48:Z48"/>
    <mergeCell ref="X4:X5"/>
    <mergeCell ref="Y4:Y5"/>
  </mergeCells>
  <conditionalFormatting sqref="D20">
    <cfRule type="duplicateValues" dxfId="10" priority="11"/>
  </conditionalFormatting>
  <conditionalFormatting sqref="D21">
    <cfRule type="duplicateValues" dxfId="9" priority="10"/>
  </conditionalFormatting>
  <conditionalFormatting sqref="D22">
    <cfRule type="duplicateValues" dxfId="8" priority="9"/>
  </conditionalFormatting>
  <conditionalFormatting sqref="D23">
    <cfRule type="duplicateValues" dxfId="7" priority="8"/>
  </conditionalFormatting>
  <conditionalFormatting sqref="D24">
    <cfRule type="duplicateValues" dxfId="6" priority="7"/>
  </conditionalFormatting>
  <conditionalFormatting sqref="D26:D27">
    <cfRule type="duplicateValues" dxfId="5" priority="6"/>
  </conditionalFormatting>
  <pageMargins left="0.70866141732283472" right="0.70866141732283472" top="0.74803149606299213" bottom="0.74803149606299213" header="0.31496062992125984" footer="0.31496062992125984"/>
  <pageSetup paperSize="8" scale="37"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Кондакова Мария</cp:lastModifiedBy>
  <cp:lastPrinted>2019-05-28T07:37:10Z</cp:lastPrinted>
  <dcterms:created xsi:type="dcterms:W3CDTF">2013-09-25T03:40:45Z</dcterms:created>
  <dcterms:modified xsi:type="dcterms:W3CDTF">2019-06-05T08:35:39Z</dcterms:modified>
</cp:coreProperties>
</file>